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245" windowWidth="15330" windowHeight="4320" activeTab="0"/>
  </bookViews>
  <sheets>
    <sheet name="Notice" sheetId="1" r:id="rId1"/>
    <sheet name="tab1" sheetId="2" r:id="rId2"/>
    <sheet name="tab2" sheetId="3" r:id="rId3"/>
    <sheet name="tab3" sheetId="4" r:id="rId4"/>
  </sheets>
  <definedNames/>
  <calcPr fullCalcOnLoad="1"/>
</workbook>
</file>

<file path=xl/sharedStrings.xml><?xml version="1.0" encoding="utf-8"?>
<sst xmlns="http://schemas.openxmlformats.org/spreadsheetml/2006/main" count="75" uniqueCount="46">
  <si>
    <t>LP</t>
  </si>
  <si>
    <t>LEGT</t>
  </si>
  <si>
    <t>Total</t>
  </si>
  <si>
    <t>Adjoints et chargés d'enseignement</t>
  </si>
  <si>
    <t>PEGC</t>
  </si>
  <si>
    <t>PLP</t>
  </si>
  <si>
    <t>Maîtres auxiliaires</t>
  </si>
  <si>
    <t>Professeurs contractuels</t>
  </si>
  <si>
    <t>H/E</t>
  </si>
  <si>
    <t>E/S</t>
  </si>
  <si>
    <t>Guadeloupe</t>
  </si>
  <si>
    <t>Guyane</t>
  </si>
  <si>
    <t>Martinique</t>
  </si>
  <si>
    <t>Collège</t>
  </si>
  <si>
    <t>Lycée post-bac</t>
  </si>
  <si>
    <t>La Réunion</t>
  </si>
  <si>
    <t>Certifiés et assimilés</t>
  </si>
  <si>
    <t>Professeurs de chaire supérieure et agrégés</t>
  </si>
  <si>
    <t>Non-titulaires</t>
  </si>
  <si>
    <t>Lycée pré-bac</t>
  </si>
  <si>
    <t>Mayotte</t>
  </si>
  <si>
    <t>France métropolitaine</t>
  </si>
  <si>
    <t>Ensemble</t>
  </si>
  <si>
    <t xml:space="preserve">Total </t>
  </si>
  <si>
    <t>Part des femmes (%)</t>
  </si>
  <si>
    <t>Part des titulaires à temps partiel (%)</t>
  </si>
  <si>
    <t>Part des temps partiels (%)</t>
  </si>
  <si>
    <t>Académies</t>
  </si>
  <si>
    <t>http://www.education.gouv.fr/cid57096/reperes-et-references-statistiques.html</t>
  </si>
  <si>
    <t>Total titulaires</t>
  </si>
  <si>
    <t>Total non-titulaires</t>
  </si>
  <si>
    <t>Collèges et Segpa</t>
  </si>
  <si>
    <t>Segpa</t>
  </si>
  <si>
    <t>Collèges et Segpa (1)</t>
  </si>
  <si>
    <t>RERS 12.13 - Les enseignants du second degré public par corps dans les DOM</t>
  </si>
  <si>
    <t>Sources : MENESR DEPP / Bases relais.</t>
  </si>
  <si>
    <t>-</t>
  </si>
  <si>
    <r>
      <t xml:space="preserve">[1] Répartition des enseignants du second degré public devant élèves par corps selon le type d'établissement dans les DOM en 2014-2015 </t>
    </r>
    <r>
      <rPr>
        <sz val="9"/>
        <rFont val="Arial"/>
        <family val="2"/>
      </rPr>
      <t>(1)</t>
    </r>
  </si>
  <si>
    <r>
      <t xml:space="preserve">[2] Pourcentages d'enseignants du second degré public devant élèves par corps selon le type d'établissement dans les DOM en 2014-2015 </t>
    </r>
    <r>
      <rPr>
        <sz val="9"/>
        <rFont val="Arial"/>
        <family val="2"/>
      </rPr>
      <t>(1)</t>
    </r>
  </si>
  <si>
    <r>
      <t xml:space="preserve">[3] Indicateurs d'heures/élève (H/E) et élèves/structure (E/S) dans le second degré public dans les DOM en 2014-2015 </t>
    </r>
    <r>
      <rPr>
        <sz val="9"/>
        <rFont val="Arial"/>
        <family val="2"/>
      </rPr>
      <t>(1)</t>
    </r>
  </si>
  <si>
    <t>En collège, 53,9 % des enseignants sont des femmes et 4,7 % des titulaires travaillent à temps partiel.</t>
  </si>
  <si>
    <t>► Champ : DOM y compris Mayotte.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</si>
  <si>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Y compris les fonctionnaires stagiaires, mais à l’exclusion des enseignants d’un corps du premier degré en Segpa ainsi que des vacataires.</t>
    </r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</si>
  <si>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1 294 professeurs de chaire supérieure ou agrégés exercent dans les DOM. 39,5 % sont des femmes et 3,8 % travaillent à temps partiel.</t>
    </r>
  </si>
  <si>
    <t>1. Y compris les fonctionnaires-stagiaires, mais à l’exclusion des enseignants d’un corps du premier degré en Segpa ainsi que des vacataires.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</si>
  <si>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Heures/élève (H/E) et élèves/structure (E/S), voir « Définitions ».</t>
    </r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</si>
</sst>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#,##0.0"/>
    <numFmt numFmtId="182" formatCode="0.000000"/>
    <numFmt numFmtId="183" formatCode="#,##0.000000"/>
    <numFmt numFmtId="184" formatCode="0.0000"/>
    <numFmt numFmtId="185" formatCode="0.0%"/>
    <numFmt numFmtId="186" formatCode="0.00000000"/>
    <numFmt numFmtId="187" formatCode="0.0000000"/>
    <numFmt numFmtId="188" formatCode="0.00000"/>
    <numFmt numFmtId="189" formatCode="0.000"/>
    <numFmt numFmtId="190" formatCode="0.000%"/>
    <numFmt numFmtId="191" formatCode="&quot;Vrai&quot;;&quot;Vrai&quot;;&quot;Faux&quot;"/>
    <numFmt numFmtId="192" formatCode="&quot;Actif&quot;;&quot;Actif&quot;;&quot;Inactif&quot;"/>
    <numFmt numFmtId="193" formatCode="00"/>
    <numFmt numFmtId="194" formatCode="#,##0__"/>
    <numFmt numFmtId="195" formatCode="#,##0___)"/>
    <numFmt numFmtId="196" formatCode="0.0___)"/>
    <numFmt numFmtId="197" formatCode="0.00___)"/>
    <numFmt numFmtId="198" formatCode="#,##0\ &quot;$&quot;;\-#,##0\ &quot;$&quot;"/>
    <numFmt numFmtId="199" formatCode="#,##0\ &quot;$&quot;;[Red]\-#,##0\ &quot;$&quot;"/>
    <numFmt numFmtId="200" formatCode="#,##0.00\ &quot;$&quot;;\-#,##0.00\ &quot;$&quot;"/>
    <numFmt numFmtId="201" formatCode="#,##0.00\ &quot;$&quot;;[Red]\-#,##0.00\ &quot;$&quot;"/>
    <numFmt numFmtId="202" formatCode="_-* #,##0\ &quot;$&quot;_-;\-* #,##0\ &quot;$&quot;_-;_-* &quot;-&quot;\ &quot;$&quot;_-;_-@_-"/>
    <numFmt numFmtId="203" formatCode="_-* #,##0\ _$_-;\-* #,##0\ _$_-;_-* &quot;-&quot;\ _$_-;_-@_-"/>
    <numFmt numFmtId="204" formatCode="_-* #,##0.00\ &quot;$&quot;_-;\-* #,##0.00\ &quot;$&quot;_-;_-* &quot;-&quot;??\ &quot;$&quot;_-;_-@_-"/>
    <numFmt numFmtId="205" formatCode="_-* #,##0.00\ _$_-;\-* #,##0.00\ _$_-;_-* &quot;-&quot;??\ _$_-;_-@_-"/>
    <numFmt numFmtId="206" formatCode="#,##0.000"/>
    <numFmt numFmtId="207" formatCode="#,##0.0000"/>
    <numFmt numFmtId="208" formatCode="###,###,##0.0;\-\ ###,###,##0.0;\-"/>
    <numFmt numFmtId="209" formatCode="###\ ###\ ##0.0;\-###\ ###\ ##0.0;\-"/>
    <numFmt numFmtId="210" formatCode="###\ ###\ ###;\-\ ###\ ###\ ###;\-"/>
    <numFmt numFmtId="211" formatCode="###,###,###;\-\ ###,###,###;\-"/>
    <numFmt numFmtId="212" formatCode="0&quot; F&quot;;\ \-0&quot; F&quot;"/>
    <numFmt numFmtId="213" formatCode="&quot; F&quot;#,##0_);\(&quot; F&quot;#,##0\)"/>
    <numFmt numFmtId="214" formatCode="#,##0_)"/>
    <numFmt numFmtId="215" formatCode="#,##0.0_)"/>
  </numFmts>
  <fonts count="54">
    <font>
      <sz val="10"/>
      <name val="Arial"/>
      <family val="0"/>
    </font>
    <font>
      <sz val="10"/>
      <name val="MS Sans Serif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sz val="8"/>
      <color indexed="12"/>
      <name val="Arial"/>
      <family val="2"/>
    </font>
    <font>
      <i/>
      <sz val="8"/>
      <name val="Arial"/>
      <family val="2"/>
    </font>
    <font>
      <b/>
      <sz val="10"/>
      <name val="Univers 47 CondensedLight"/>
      <family val="2"/>
    </font>
    <font>
      <sz val="8.5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0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thin">
        <color indexed="9"/>
      </right>
      <top style="medium">
        <color indexed="12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0" borderId="2" applyNumberFormat="0" applyFill="0" applyAlignment="0" applyProtection="0"/>
    <xf numFmtId="0" fontId="0" fillId="26" borderId="3" applyNumberFormat="0" applyFont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53" applyFont="1">
      <alignment/>
      <protection/>
    </xf>
    <xf numFmtId="0" fontId="3" fillId="0" borderId="0" xfId="53" applyFont="1">
      <alignment/>
      <protection/>
    </xf>
    <xf numFmtId="0" fontId="5" fillId="0" borderId="0" xfId="53" applyFont="1" applyBorder="1">
      <alignment/>
      <protection/>
    </xf>
    <xf numFmtId="0" fontId="5" fillId="0" borderId="0" xfId="53" applyFont="1" applyAlignment="1" quotePrefix="1">
      <alignment horizontal="left"/>
      <protection/>
    </xf>
    <xf numFmtId="0" fontId="5" fillId="0" borderId="0" xfId="53" applyFont="1" applyAlignment="1">
      <alignment horizontal="right"/>
      <protection/>
    </xf>
    <xf numFmtId="0" fontId="3" fillId="0" borderId="0" xfId="53" applyFont="1" applyAlignment="1">
      <alignment horizontal="right"/>
      <protection/>
    </xf>
    <xf numFmtId="180" fontId="5" fillId="0" borderId="0" xfId="53" applyNumberFormat="1" applyFont="1" applyAlignment="1">
      <alignment horizontal="right"/>
      <protection/>
    </xf>
    <xf numFmtId="0" fontId="5" fillId="0" borderId="0" xfId="53" applyFont="1" applyAlignment="1">
      <alignment horizontal="left"/>
      <protection/>
    </xf>
    <xf numFmtId="3" fontId="5" fillId="0" borderId="0" xfId="53" applyNumberFormat="1" applyFont="1" applyAlignment="1">
      <alignment horizontal="right"/>
      <protection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3" fontId="5" fillId="0" borderId="0" xfId="53" applyNumberFormat="1" applyFont="1" applyFill="1">
      <alignment/>
      <protection/>
    </xf>
    <xf numFmtId="0" fontId="3" fillId="0" borderId="0" xfId="53" applyFont="1" applyAlignment="1" quotePrefix="1">
      <alignment horizontal="left"/>
      <protection/>
    </xf>
    <xf numFmtId="180" fontId="3" fillId="0" borderId="0" xfId="53" applyNumberFormat="1" applyFont="1" applyAlignment="1">
      <alignment horizontal="right"/>
      <protection/>
    </xf>
    <xf numFmtId="184" fontId="5" fillId="0" borderId="0" xfId="53" applyNumberFormat="1" applyFont="1" applyAlignment="1">
      <alignment horizontal="right"/>
      <protection/>
    </xf>
    <xf numFmtId="185" fontId="5" fillId="0" borderId="0" xfId="54" applyNumberFormat="1" applyFont="1" applyAlignment="1">
      <alignment/>
    </xf>
    <xf numFmtId="10" fontId="5" fillId="0" borderId="0" xfId="54" applyNumberFormat="1" applyFont="1" applyAlignment="1">
      <alignment/>
    </xf>
    <xf numFmtId="183" fontId="5" fillId="0" borderId="0" xfId="53" applyNumberFormat="1" applyFont="1" applyAlignment="1">
      <alignment horizontal="right"/>
      <protection/>
    </xf>
    <xf numFmtId="180" fontId="9" fillId="0" borderId="0" xfId="53" applyNumberFormat="1" applyFont="1" applyAlignment="1">
      <alignment horizontal="right"/>
      <protection/>
    </xf>
    <xf numFmtId="0" fontId="9" fillId="0" borderId="0" xfId="53" applyFont="1">
      <alignment/>
      <protection/>
    </xf>
    <xf numFmtId="0" fontId="10" fillId="0" borderId="0" xfId="53" applyFont="1">
      <alignment/>
      <protection/>
    </xf>
    <xf numFmtId="0" fontId="5" fillId="0" borderId="0" xfId="53" applyFont="1" applyBorder="1" applyAlignment="1" quotePrefix="1">
      <alignment horizontal="left"/>
      <protection/>
    </xf>
    <xf numFmtId="0" fontId="11" fillId="0" borderId="0" xfId="53" applyFont="1" applyFill="1" applyBorder="1">
      <alignment/>
      <protection/>
    </xf>
    <xf numFmtId="0" fontId="5" fillId="0" borderId="10" xfId="53" applyFont="1" applyBorder="1">
      <alignment/>
      <protection/>
    </xf>
    <xf numFmtId="0" fontId="6" fillId="32" borderId="0" xfId="53" applyFont="1" applyFill="1" applyBorder="1">
      <alignment/>
      <protection/>
    </xf>
    <xf numFmtId="180" fontId="5" fillId="0" borderId="11" xfId="0" applyNumberFormat="1" applyFont="1" applyFill="1" applyBorder="1" applyAlignment="1">
      <alignment horizontal="right"/>
    </xf>
    <xf numFmtId="3" fontId="11" fillId="0" borderId="11" xfId="53" applyNumberFormat="1" applyFont="1" applyFill="1" applyBorder="1" applyAlignment="1">
      <alignment horizontal="right"/>
      <protection/>
    </xf>
    <xf numFmtId="180" fontId="11" fillId="0" borderId="11" xfId="0" applyNumberFormat="1" applyFont="1" applyFill="1" applyBorder="1" applyAlignment="1">
      <alignment horizontal="right"/>
    </xf>
    <xf numFmtId="180" fontId="5" fillId="0" borderId="11" xfId="53" applyNumberFormat="1" applyFont="1" applyBorder="1" applyAlignment="1">
      <alignment horizontal="right"/>
      <protection/>
    </xf>
    <xf numFmtId="180" fontId="11" fillId="0" borderId="11" xfId="53" applyNumberFormat="1" applyFont="1" applyFill="1" applyBorder="1" applyAlignment="1">
      <alignment horizontal="right"/>
      <protection/>
    </xf>
    <xf numFmtId="180" fontId="6" fillId="32" borderId="11" xfId="0" applyNumberFormat="1" applyFont="1" applyFill="1" applyBorder="1" applyAlignment="1">
      <alignment horizontal="right"/>
    </xf>
    <xf numFmtId="180" fontId="6" fillId="32" borderId="11" xfId="53" applyNumberFormat="1" applyFont="1" applyFill="1" applyBorder="1" applyAlignment="1">
      <alignment horizontal="right"/>
      <protection/>
    </xf>
    <xf numFmtId="180" fontId="5" fillId="0" borderId="11" xfId="53" applyNumberFormat="1" applyFont="1" applyBorder="1" applyAlignment="1">
      <alignment horizontal="center"/>
      <protection/>
    </xf>
    <xf numFmtId="180" fontId="3" fillId="0" borderId="11" xfId="53" applyNumberFormat="1" applyFont="1" applyBorder="1" applyAlignment="1">
      <alignment horizontal="center"/>
      <protection/>
    </xf>
    <xf numFmtId="180" fontId="5" fillId="0" borderId="12" xfId="53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5" fillId="0" borderId="11" xfId="53" applyFont="1" applyBorder="1">
      <alignment/>
      <protection/>
    </xf>
    <xf numFmtId="0" fontId="5" fillId="0" borderId="11" xfId="53" applyFont="1" applyBorder="1" applyAlignment="1" quotePrefix="1">
      <alignment horizontal="left"/>
      <protection/>
    </xf>
    <xf numFmtId="0" fontId="11" fillId="0" borderId="11" xfId="53" applyFont="1" applyFill="1" applyBorder="1">
      <alignment/>
      <protection/>
    </xf>
    <xf numFmtId="0" fontId="6" fillId="32" borderId="11" xfId="53" applyFont="1" applyFill="1" applyBorder="1" applyAlignment="1">
      <alignment horizontal="right"/>
      <protection/>
    </xf>
    <xf numFmtId="0" fontId="6" fillId="32" borderId="11" xfId="53" applyFont="1" applyFill="1" applyBorder="1">
      <alignment/>
      <protection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12" fillId="0" borderId="0" xfId="0" applyFont="1" applyAlignment="1">
      <alignment/>
    </xf>
    <xf numFmtId="0" fontId="6" fillId="32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2" fontId="5" fillId="0" borderId="12" xfId="0" applyNumberFormat="1" applyFont="1" applyFill="1" applyBorder="1" applyAlignment="1">
      <alignment horizontal="right"/>
    </xf>
    <xf numFmtId="180" fontId="5" fillId="0" borderId="12" xfId="0" applyNumberFormat="1" applyFont="1" applyFill="1" applyBorder="1" applyAlignment="1">
      <alignment horizontal="right"/>
    </xf>
    <xf numFmtId="0" fontId="13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0" fillId="0" borderId="0" xfId="0" applyAlignment="1">
      <alignment vertical="center" wrapText="1"/>
    </xf>
    <xf numFmtId="0" fontId="6" fillId="32" borderId="0" xfId="53" applyFont="1" applyFill="1" applyBorder="1" applyAlignment="1">
      <alignment horizontal="right" vertical="top"/>
      <protection/>
    </xf>
    <xf numFmtId="0" fontId="6" fillId="32" borderId="11" xfId="53" applyFont="1" applyFill="1" applyBorder="1" applyAlignment="1">
      <alignment horizontal="right" vertical="top" wrapText="1"/>
      <protection/>
    </xf>
    <xf numFmtId="0" fontId="6" fillId="32" borderId="11" xfId="53" applyFont="1" applyFill="1" applyBorder="1" applyAlignment="1" quotePrefix="1">
      <alignment horizontal="right" vertical="top" wrapText="1"/>
      <protection/>
    </xf>
    <xf numFmtId="180" fontId="6" fillId="32" borderId="11" xfId="53" applyNumberFormat="1" applyFont="1" applyFill="1" applyBorder="1" applyAlignment="1">
      <alignment horizontal="right" vertical="top" wrapText="1"/>
      <protection/>
    </xf>
    <xf numFmtId="0" fontId="5" fillId="0" borderId="0" xfId="53" applyFont="1" applyAlignment="1">
      <alignment horizontal="right" vertical="top"/>
      <protection/>
    </xf>
    <xf numFmtId="0" fontId="5" fillId="0" borderId="0" xfId="53" applyFont="1" applyAlignment="1">
      <alignment vertical="top"/>
      <protection/>
    </xf>
    <xf numFmtId="180" fontId="5" fillId="0" borderId="0" xfId="53" applyNumberFormat="1" applyFont="1" applyAlignment="1">
      <alignment horizontal="right" vertical="top"/>
      <protection/>
    </xf>
    <xf numFmtId="0" fontId="11" fillId="0" borderId="11" xfId="53" applyFont="1" applyFill="1" applyBorder="1" applyAlignment="1" quotePrefix="1">
      <alignment horizontal="left"/>
      <protection/>
    </xf>
    <xf numFmtId="3" fontId="5" fillId="0" borderId="11" xfId="0" applyNumberFormat="1" applyFont="1" applyFill="1" applyBorder="1" applyAlignment="1">
      <alignment horizontal="right"/>
    </xf>
    <xf numFmtId="3" fontId="5" fillId="0" borderId="11" xfId="53" applyNumberFormat="1" applyFont="1" applyFill="1" applyBorder="1" applyAlignment="1">
      <alignment horizontal="right"/>
      <protection/>
    </xf>
    <xf numFmtId="180" fontId="6" fillId="32" borderId="11" xfId="0" applyNumberFormat="1" applyFont="1" applyFill="1" applyBorder="1" applyAlignment="1">
      <alignment horizontal="right"/>
    </xf>
    <xf numFmtId="180" fontId="5" fillId="0" borderId="11" xfId="53" applyNumberFormat="1" applyFont="1" applyFill="1" applyBorder="1" applyAlignment="1">
      <alignment horizontal="right"/>
      <protection/>
    </xf>
    <xf numFmtId="180" fontId="5" fillId="0" borderId="12" xfId="53" applyNumberFormat="1" applyFont="1" applyFill="1" applyBorder="1" applyAlignment="1">
      <alignment horizontal="right"/>
      <protection/>
    </xf>
    <xf numFmtId="180" fontId="5" fillId="0" borderId="12" xfId="53" applyNumberFormat="1" applyFont="1" applyFill="1" applyBorder="1" applyAlignment="1" quotePrefix="1">
      <alignment horizontal="right"/>
      <protection/>
    </xf>
    <xf numFmtId="2" fontId="5" fillId="0" borderId="13" xfId="0" applyNumberFormat="1" applyFont="1" applyBorder="1" applyAlignment="1">
      <alignment/>
    </xf>
    <xf numFmtId="180" fontId="5" fillId="0" borderId="14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0" fontId="5" fillId="0" borderId="0" xfId="0" applyNumberFormat="1" applyFont="1" applyAlignment="1">
      <alignment/>
    </xf>
    <xf numFmtId="2" fontId="6" fillId="32" borderId="11" xfId="0" applyNumberFormat="1" applyFont="1" applyFill="1" applyBorder="1" applyAlignment="1">
      <alignment horizontal="right"/>
    </xf>
    <xf numFmtId="180" fontId="5" fillId="0" borderId="11" xfId="0" applyNumberFormat="1" applyFont="1" applyFill="1" applyBorder="1" applyAlignment="1" quotePrefix="1">
      <alignment horizontal="right"/>
    </xf>
    <xf numFmtId="0" fontId="16" fillId="0" borderId="0" xfId="0" applyFont="1" applyAlignment="1">
      <alignment/>
    </xf>
    <xf numFmtId="3" fontId="53" fillId="32" borderId="11" xfId="53" applyNumberFormat="1" applyFont="1" applyFill="1" applyBorder="1" applyAlignment="1">
      <alignment horizontal="right"/>
      <protection/>
    </xf>
    <xf numFmtId="180" fontId="53" fillId="32" borderId="11" xfId="0" applyNumberFormat="1" applyFont="1" applyFill="1" applyBorder="1" applyAlignment="1">
      <alignment horizontal="right"/>
    </xf>
    <xf numFmtId="0" fontId="15" fillId="0" borderId="0" xfId="46" applyFont="1" applyAlignment="1" applyProtection="1">
      <alignment horizontal="left" vertical="center" wrapText="1"/>
      <protection/>
    </xf>
    <xf numFmtId="0" fontId="15" fillId="0" borderId="0" xfId="46" applyAlignment="1" applyProtection="1">
      <alignment vertical="center" wrapText="1"/>
      <protection/>
    </xf>
    <xf numFmtId="0" fontId="14" fillId="0" borderId="15" xfId="0" applyFont="1" applyBorder="1" applyAlignment="1">
      <alignment/>
    </xf>
    <xf numFmtId="0" fontId="12" fillId="0" borderId="0" xfId="53" applyFont="1" applyFill="1" applyAlignment="1" quotePrefix="1">
      <alignment/>
      <protection/>
    </xf>
    <xf numFmtId="0" fontId="14" fillId="0" borderId="0" xfId="0" applyFont="1" applyAlignment="1">
      <alignment/>
    </xf>
    <xf numFmtId="0" fontId="6" fillId="32" borderId="11" xfId="53" applyFont="1" applyFill="1" applyBorder="1" applyAlignment="1">
      <alignment horizontal="right" vertical="top"/>
      <protection/>
    </xf>
    <xf numFmtId="0" fontId="6" fillId="32" borderId="11" xfId="0" applyFont="1" applyFill="1" applyBorder="1" applyAlignment="1">
      <alignment horizontal="right" vertical="top"/>
    </xf>
    <xf numFmtId="180" fontId="6" fillId="32" borderId="11" xfId="0" applyNumberFormat="1" applyFont="1" applyFill="1" applyBorder="1" applyAlignment="1">
      <alignment horizontal="right" vertical="top"/>
    </xf>
    <xf numFmtId="0" fontId="4" fillId="0" borderId="0" xfId="53" applyFont="1" applyAlignment="1" quotePrefix="1">
      <alignment horizontal="left" wrapText="1"/>
      <protection/>
    </xf>
    <xf numFmtId="0" fontId="5" fillId="0" borderId="0" xfId="53" applyFont="1" applyBorder="1" applyAlignment="1">
      <alignment horizontal="left"/>
      <protection/>
    </xf>
    <xf numFmtId="0" fontId="12" fillId="0" borderId="0" xfId="53" applyFont="1" applyAlignment="1">
      <alignment horizontal="left"/>
      <protection/>
    </xf>
    <xf numFmtId="0" fontId="5" fillId="0" borderId="0" xfId="0" applyFont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6" fillId="32" borderId="17" xfId="0" applyFont="1" applyFill="1" applyBorder="1" applyAlignment="1">
      <alignment horizontal="left" vertical="top"/>
    </xf>
    <xf numFmtId="0" fontId="6" fillId="32" borderId="18" xfId="0" applyFont="1" applyFill="1" applyBorder="1" applyAlignment="1">
      <alignment horizontal="center" vertical="top"/>
    </xf>
    <xf numFmtId="0" fontId="6" fillId="32" borderId="18" xfId="0" applyFont="1" applyFill="1" applyBorder="1" applyAlignment="1" quotePrefix="1">
      <alignment horizontal="center" vertical="top"/>
    </xf>
    <xf numFmtId="0" fontId="35" fillId="0" borderId="15" xfId="0" applyFont="1" applyBorder="1" applyAlignment="1">
      <alignment/>
    </xf>
    <xf numFmtId="0" fontId="35" fillId="0" borderId="0" xfId="0" applyFont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09_08_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9525</xdr:rowOff>
    </xdr:to>
    <xdr:pic>
      <xdr:nvPicPr>
        <xdr:cNvPr id="9" name="Imag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6735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81.8515625" style="53" customWidth="1"/>
  </cols>
  <sheetData>
    <row r="1" s="52" customFormat="1" ht="318" customHeight="1">
      <c r="A1" s="51"/>
    </row>
    <row r="2" s="75" customFormat="1" ht="12.75">
      <c r="A2" s="78" t="s">
        <v>28</v>
      </c>
    </row>
    <row r="3" ht="12.75">
      <c r="A3" s="79"/>
    </row>
  </sheetData>
  <sheetProtection/>
  <hyperlinks>
    <hyperlink ref="A2" r:id="rId1" display="http://www.education.gouv.fr/cid57096/reperes-et-references-statistiques.html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19" sqref="A19"/>
    </sheetView>
  </sheetViews>
  <sheetFormatPr defaultColWidth="11.421875" defaultRowHeight="12.75"/>
  <cols>
    <col min="1" max="1" width="34.28125" style="2" customWidth="1"/>
    <col min="2" max="4" width="8.7109375" style="6" customWidth="1"/>
    <col min="5" max="5" width="8.7109375" style="7" customWidth="1"/>
    <col min="6" max="7" width="8.7109375" style="8" customWidth="1"/>
    <col min="8" max="16384" width="11.421875" style="2" customWidth="1"/>
  </cols>
  <sheetData>
    <row r="1" ht="15">
      <c r="A1" s="22" t="s">
        <v>34</v>
      </c>
    </row>
    <row r="2" spans="1:13" s="3" customFormat="1" ht="30.75" customHeight="1">
      <c r="A2" s="86" t="s">
        <v>37</v>
      </c>
      <c r="B2" s="86"/>
      <c r="C2" s="86"/>
      <c r="D2" s="86"/>
      <c r="E2" s="86"/>
      <c r="F2" s="86"/>
      <c r="G2" s="86"/>
      <c r="I2" s="2"/>
      <c r="J2" s="8"/>
      <c r="K2" s="8"/>
      <c r="L2" s="8"/>
      <c r="M2" s="8"/>
    </row>
    <row r="3" spans="1:5" s="1" customFormat="1" ht="12">
      <c r="A3" s="9"/>
      <c r="B3" s="3"/>
      <c r="C3" s="3"/>
      <c r="D3" s="3"/>
      <c r="E3" s="3"/>
    </row>
    <row r="4" spans="1:13" s="3" customFormat="1" ht="11.25">
      <c r="A4" s="14"/>
      <c r="B4" s="7"/>
      <c r="C4" s="7"/>
      <c r="D4" s="7"/>
      <c r="E4" s="7"/>
      <c r="F4" s="15"/>
      <c r="G4" s="15"/>
      <c r="I4" s="2"/>
      <c r="J4" s="8"/>
      <c r="K4" s="16"/>
      <c r="L4" s="8"/>
      <c r="M4" s="8"/>
    </row>
    <row r="5" spans="1:13" s="3" customFormat="1" ht="11.25">
      <c r="A5" s="14"/>
      <c r="B5" s="7"/>
      <c r="C5" s="7"/>
      <c r="D5" s="7"/>
      <c r="E5" s="7"/>
      <c r="F5" s="15"/>
      <c r="G5" s="15"/>
      <c r="I5" s="2"/>
      <c r="J5" s="8"/>
      <c r="K5" s="8"/>
      <c r="L5" s="8"/>
      <c r="M5" s="8"/>
    </row>
    <row r="6" spans="1:13" s="58" customFormat="1" ht="44.25" customHeight="1">
      <c r="A6" s="54"/>
      <c r="B6" s="55" t="s">
        <v>31</v>
      </c>
      <c r="C6" s="55" t="s">
        <v>0</v>
      </c>
      <c r="D6" s="56" t="s">
        <v>1</v>
      </c>
      <c r="E6" s="55" t="s">
        <v>2</v>
      </c>
      <c r="F6" s="57" t="s">
        <v>24</v>
      </c>
      <c r="G6" s="57" t="s">
        <v>26</v>
      </c>
      <c r="I6" s="59"/>
      <c r="J6" s="60"/>
      <c r="K6" s="60"/>
      <c r="L6" s="60"/>
      <c r="M6" s="60"/>
    </row>
    <row r="7" spans="1:13" ht="14.25" customHeight="1">
      <c r="A7" s="4" t="s">
        <v>17</v>
      </c>
      <c r="B7" s="62">
        <v>211</v>
      </c>
      <c r="C7" s="62">
        <v>30</v>
      </c>
      <c r="D7" s="62">
        <v>1053</v>
      </c>
      <c r="E7" s="63">
        <f>SUM(B7:D7)</f>
        <v>1294</v>
      </c>
      <c r="F7" s="27">
        <v>39.49</v>
      </c>
      <c r="G7" s="27">
        <v>3.79</v>
      </c>
      <c r="H7" s="13"/>
      <c r="J7" s="8"/>
      <c r="K7" s="8"/>
      <c r="L7" s="8"/>
      <c r="M7" s="8"/>
    </row>
    <row r="8" spans="1:13" ht="14.25" customHeight="1">
      <c r="A8" s="23" t="s">
        <v>16</v>
      </c>
      <c r="B8" s="62">
        <v>7173</v>
      </c>
      <c r="C8" s="62">
        <v>204</v>
      </c>
      <c r="D8" s="62">
        <v>3825</v>
      </c>
      <c r="E8" s="63">
        <f aca="true" t="shared" si="0" ref="E8:E14">SUM(B8:D8)</f>
        <v>11202</v>
      </c>
      <c r="F8" s="27">
        <v>53.71</v>
      </c>
      <c r="G8" s="27">
        <v>4.46</v>
      </c>
      <c r="H8" s="13"/>
      <c r="J8" s="8"/>
      <c r="K8" s="8"/>
      <c r="L8" s="8"/>
      <c r="M8" s="8"/>
    </row>
    <row r="9" spans="1:13" ht="14.25" customHeight="1">
      <c r="A9" s="4" t="s">
        <v>3</v>
      </c>
      <c r="B9" s="62">
        <v>57</v>
      </c>
      <c r="C9" s="62">
        <v>7</v>
      </c>
      <c r="D9" s="62">
        <v>14</v>
      </c>
      <c r="E9" s="63">
        <f t="shared" si="0"/>
        <v>78</v>
      </c>
      <c r="F9" s="27">
        <v>29.49</v>
      </c>
      <c r="G9" s="27">
        <v>1.28</v>
      </c>
      <c r="H9" s="13"/>
      <c r="I9" s="17"/>
      <c r="J9" s="8"/>
      <c r="K9" s="8"/>
      <c r="L9" s="8"/>
      <c r="M9" s="8"/>
    </row>
    <row r="10" spans="1:13" ht="14.25" customHeight="1">
      <c r="A10" s="4" t="s">
        <v>4</v>
      </c>
      <c r="B10" s="62">
        <v>239</v>
      </c>
      <c r="C10" s="62" t="s">
        <v>36</v>
      </c>
      <c r="D10" s="62" t="s">
        <v>36</v>
      </c>
      <c r="E10" s="63">
        <f t="shared" si="0"/>
        <v>239</v>
      </c>
      <c r="F10" s="27">
        <v>50.63</v>
      </c>
      <c r="G10" s="27">
        <v>5.86</v>
      </c>
      <c r="H10" s="13"/>
      <c r="J10" s="8"/>
      <c r="K10" s="8"/>
      <c r="L10" s="8"/>
      <c r="M10" s="8"/>
    </row>
    <row r="11" spans="1:13" ht="14.25" customHeight="1">
      <c r="A11" s="4" t="s">
        <v>5</v>
      </c>
      <c r="B11" s="62">
        <v>198</v>
      </c>
      <c r="C11" s="62">
        <v>2448</v>
      </c>
      <c r="D11" s="62">
        <v>1237</v>
      </c>
      <c r="E11" s="63">
        <f t="shared" si="0"/>
        <v>3883</v>
      </c>
      <c r="F11" s="27">
        <v>46.9</v>
      </c>
      <c r="G11" s="27">
        <v>2.21</v>
      </c>
      <c r="H11" s="13"/>
      <c r="J11" s="6"/>
      <c r="K11" s="6"/>
      <c r="L11" s="6"/>
      <c r="M11" s="7"/>
    </row>
    <row r="12" spans="1:13" ht="14.25" customHeight="1">
      <c r="A12" s="24" t="s">
        <v>29</v>
      </c>
      <c r="B12" s="28">
        <f>SUM(B7:B11)</f>
        <v>7878</v>
      </c>
      <c r="C12" s="28">
        <f>SUM(C7:C11)</f>
        <v>2689</v>
      </c>
      <c r="D12" s="28">
        <f>SUM(D7:D11)</f>
        <v>6129</v>
      </c>
      <c r="E12" s="28">
        <f>SUM(E7:E11)</f>
        <v>16696</v>
      </c>
      <c r="F12" s="29">
        <v>50.87</v>
      </c>
      <c r="G12" s="29">
        <v>3.89</v>
      </c>
      <c r="J12" s="6"/>
      <c r="K12" s="6"/>
      <c r="L12" s="6"/>
      <c r="M12" s="7"/>
    </row>
    <row r="13" spans="1:13" s="3" customFormat="1" ht="14.25" customHeight="1">
      <c r="A13" s="4" t="s">
        <v>6</v>
      </c>
      <c r="B13" s="62">
        <v>44</v>
      </c>
      <c r="C13" s="62">
        <v>5</v>
      </c>
      <c r="D13" s="62">
        <v>16</v>
      </c>
      <c r="E13" s="63">
        <f t="shared" si="0"/>
        <v>65</v>
      </c>
      <c r="F13" s="27">
        <v>44.62</v>
      </c>
      <c r="G13" s="30"/>
      <c r="H13" s="2"/>
      <c r="I13" s="18"/>
      <c r="J13" s="6"/>
      <c r="K13" s="6"/>
      <c r="L13" s="6"/>
      <c r="M13" s="7"/>
    </row>
    <row r="14" spans="1:13" s="3" customFormat="1" ht="14.25" customHeight="1">
      <c r="A14" s="4" t="s">
        <v>7</v>
      </c>
      <c r="B14" s="62">
        <v>1503</v>
      </c>
      <c r="C14" s="62">
        <v>268</v>
      </c>
      <c r="D14" s="62">
        <v>524</v>
      </c>
      <c r="E14" s="63">
        <f t="shared" si="0"/>
        <v>2295</v>
      </c>
      <c r="F14" s="27">
        <v>49.76</v>
      </c>
      <c r="G14" s="30"/>
      <c r="H14" s="2"/>
      <c r="I14" s="2"/>
      <c r="J14" s="6"/>
      <c r="K14" s="6"/>
      <c r="L14" s="6"/>
      <c r="M14" s="7"/>
    </row>
    <row r="15" spans="1:13" ht="14.25" customHeight="1">
      <c r="A15" s="24" t="s">
        <v>30</v>
      </c>
      <c r="B15" s="28">
        <f>B13+B14</f>
        <v>1547</v>
      </c>
      <c r="C15" s="28">
        <f>C13+C14</f>
        <v>273</v>
      </c>
      <c r="D15" s="28">
        <f>D13+D14</f>
        <v>540</v>
      </c>
      <c r="E15" s="28">
        <f>E13+E14</f>
        <v>2360</v>
      </c>
      <c r="F15" s="29">
        <v>49.62</v>
      </c>
      <c r="G15" s="31"/>
      <c r="J15" s="6"/>
      <c r="K15" s="6"/>
      <c r="L15" s="6"/>
      <c r="M15" s="7"/>
    </row>
    <row r="16" spans="1:13" ht="14.25" customHeight="1">
      <c r="A16" s="26" t="s">
        <v>22</v>
      </c>
      <c r="B16" s="76">
        <f>B12+B15</f>
        <v>9425</v>
      </c>
      <c r="C16" s="76">
        <f>C12+C15</f>
        <v>2962</v>
      </c>
      <c r="D16" s="76">
        <f>D12+D15</f>
        <v>6669</v>
      </c>
      <c r="E16" s="76">
        <f>SUM(E7:E11,E13:E14)</f>
        <v>19056</v>
      </c>
      <c r="F16" s="77">
        <v>50.71</v>
      </c>
      <c r="G16" s="33"/>
      <c r="J16" s="6"/>
      <c r="K16" s="6"/>
      <c r="L16" s="6"/>
      <c r="M16" s="7"/>
    </row>
    <row r="17" spans="1:13" s="3" customFormat="1" ht="14.25" customHeight="1">
      <c r="A17" s="4" t="s">
        <v>24</v>
      </c>
      <c r="B17" s="65">
        <v>53.9</v>
      </c>
      <c r="C17" s="65">
        <v>46.86</v>
      </c>
      <c r="D17" s="65">
        <v>47.92</v>
      </c>
      <c r="E17" s="65">
        <v>50.7</v>
      </c>
      <c r="F17" s="34"/>
      <c r="G17" s="35"/>
      <c r="H17" s="2"/>
      <c r="I17" s="2"/>
      <c r="J17" s="6"/>
      <c r="K17" s="6"/>
      <c r="L17" s="6"/>
      <c r="M17" s="7"/>
    </row>
    <row r="18" spans="1:13" s="3" customFormat="1" ht="14.25" customHeight="1" thickBot="1">
      <c r="A18" s="25" t="s">
        <v>25</v>
      </c>
      <c r="B18" s="67">
        <v>4.7</v>
      </c>
      <c r="C18" s="66">
        <v>2.6</v>
      </c>
      <c r="D18" s="66">
        <v>3.43</v>
      </c>
      <c r="E18" s="66">
        <v>3.89</v>
      </c>
      <c r="F18" s="36"/>
      <c r="G18" s="36"/>
      <c r="H18" s="2"/>
      <c r="I18" s="2"/>
      <c r="J18" s="2"/>
      <c r="K18" s="6"/>
      <c r="L18" s="6"/>
      <c r="M18" s="7"/>
    </row>
    <row r="19" spans="1:13" s="3" customFormat="1" ht="25.5" customHeight="1">
      <c r="A19" s="96" t="s">
        <v>41</v>
      </c>
      <c r="B19" s="80"/>
      <c r="C19" s="80"/>
      <c r="D19" s="80"/>
      <c r="E19" s="80"/>
      <c r="F19" s="80"/>
      <c r="G19" s="80"/>
      <c r="I19" s="2"/>
      <c r="J19" s="6"/>
      <c r="K19" s="6"/>
      <c r="L19" s="6"/>
      <c r="M19" s="7"/>
    </row>
    <row r="20" spans="1:13" s="3" customFormat="1" ht="14.25" customHeight="1">
      <c r="A20" s="87" t="s">
        <v>42</v>
      </c>
      <c r="B20" s="87"/>
      <c r="C20" s="87"/>
      <c r="D20" s="87"/>
      <c r="E20" s="87"/>
      <c r="F20" s="87"/>
      <c r="G20" s="87"/>
      <c r="H20" s="87"/>
      <c r="I20" s="87"/>
      <c r="J20" s="6"/>
      <c r="K20" s="6"/>
      <c r="L20" s="6"/>
      <c r="M20" s="7"/>
    </row>
    <row r="21" spans="1:13" ht="14.25" customHeight="1">
      <c r="A21" s="88" t="s">
        <v>43</v>
      </c>
      <c r="B21" s="88"/>
      <c r="C21" s="88"/>
      <c r="D21" s="88"/>
      <c r="E21" s="88"/>
      <c r="F21" s="88"/>
      <c r="G21" s="88"/>
      <c r="H21" s="88"/>
      <c r="I21" s="88"/>
      <c r="J21" s="6"/>
      <c r="K21" s="6"/>
      <c r="L21" s="6"/>
      <c r="M21" s="7"/>
    </row>
    <row r="22" spans="1:13" ht="15.75" customHeight="1">
      <c r="A22" s="81" t="s">
        <v>40</v>
      </c>
      <c r="B22" s="81"/>
      <c r="C22" s="81"/>
      <c r="D22" s="81"/>
      <c r="E22" s="81"/>
      <c r="F22" s="81"/>
      <c r="G22" s="81"/>
      <c r="J22" s="6"/>
      <c r="K22" s="6"/>
      <c r="L22" s="6"/>
      <c r="M22" s="7"/>
    </row>
    <row r="23" spans="1:13" ht="14.25" customHeight="1">
      <c r="A23" s="9"/>
      <c r="B23" s="10"/>
      <c r="C23" s="10"/>
      <c r="D23" s="10"/>
      <c r="E23" s="10"/>
      <c r="J23" s="6"/>
      <c r="K23" s="6"/>
      <c r="L23" s="6"/>
      <c r="M23" s="7"/>
    </row>
    <row r="24" spans="1:13" ht="14.25" customHeight="1">
      <c r="A24" s="11" t="s">
        <v>35</v>
      </c>
      <c r="J24" s="6"/>
      <c r="K24" s="6"/>
      <c r="L24" s="6"/>
      <c r="M24" s="7"/>
    </row>
    <row r="25" spans="2:13" ht="11.25">
      <c r="B25" s="10"/>
      <c r="C25" s="10"/>
      <c r="D25" s="10"/>
      <c r="E25" s="10"/>
      <c r="F25" s="19"/>
      <c r="J25" s="6"/>
      <c r="K25" s="6"/>
      <c r="L25" s="6"/>
      <c r="M25" s="7"/>
    </row>
    <row r="26" spans="10:13" ht="11.25">
      <c r="J26" s="6"/>
      <c r="K26" s="6"/>
      <c r="L26" s="6"/>
      <c r="M26" s="7"/>
    </row>
    <row r="27" spans="10:13" ht="11.25">
      <c r="J27" s="6"/>
      <c r="K27" s="6"/>
      <c r="L27" s="6"/>
      <c r="M27" s="7"/>
    </row>
    <row r="28" spans="1:13" ht="11.25">
      <c r="A28" s="5"/>
      <c r="F28" s="20"/>
      <c r="G28" s="20"/>
      <c r="H28" s="21"/>
      <c r="J28" s="6"/>
      <c r="K28" s="6"/>
      <c r="L28" s="6"/>
      <c r="M28" s="7"/>
    </row>
    <row r="29" spans="1:13" ht="11.25">
      <c r="A29" s="9"/>
      <c r="J29" s="6"/>
      <c r="K29" s="6"/>
      <c r="L29" s="6"/>
      <c r="M29" s="7"/>
    </row>
  </sheetData>
  <sheetProtection/>
  <mergeCells count="3">
    <mergeCell ref="A2:G2"/>
    <mergeCell ref="A20:I20"/>
    <mergeCell ref="A21:I2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32.7109375" style="37" customWidth="1"/>
    <col min="2" max="16384" width="11.421875" style="37" customWidth="1"/>
  </cols>
  <sheetData>
    <row r="1" spans="1:5" ht="30.75" customHeight="1">
      <c r="A1" s="86" t="s">
        <v>38</v>
      </c>
      <c r="B1" s="86"/>
      <c r="C1" s="86"/>
      <c r="D1" s="86"/>
      <c r="E1" s="86"/>
    </row>
    <row r="2" spans="1:5" s="1" customFormat="1" ht="12">
      <c r="A2" s="9"/>
      <c r="B2" s="3"/>
      <c r="C2" s="3"/>
      <c r="D2" s="3"/>
      <c r="E2" s="3"/>
    </row>
    <row r="3" spans="1:5" s="1" customFormat="1" ht="12">
      <c r="A3" s="14"/>
      <c r="B3" s="3"/>
      <c r="C3" s="3"/>
      <c r="D3" s="3"/>
      <c r="E3" s="3"/>
    </row>
    <row r="4" spans="1:5" s="1" customFormat="1" ht="24.75" customHeight="1">
      <c r="A4" s="42"/>
      <c r="B4" s="55" t="s">
        <v>33</v>
      </c>
      <c r="C4" s="83" t="s">
        <v>0</v>
      </c>
      <c r="D4" s="83" t="s">
        <v>1</v>
      </c>
      <c r="E4" s="83" t="s">
        <v>2</v>
      </c>
    </row>
    <row r="5" spans="1:5" s="1" customFormat="1" ht="15" customHeight="1">
      <c r="A5" s="39" t="s">
        <v>17</v>
      </c>
      <c r="B5" s="27">
        <v>2.24</v>
      </c>
      <c r="C5" s="27">
        <v>1.01</v>
      </c>
      <c r="D5" s="27">
        <v>15.78</v>
      </c>
      <c r="E5" s="27">
        <v>6.79</v>
      </c>
    </row>
    <row r="6" spans="1:5" s="1" customFormat="1" ht="15" customHeight="1">
      <c r="A6" s="40" t="s">
        <v>16</v>
      </c>
      <c r="B6" s="27">
        <v>76.11</v>
      </c>
      <c r="C6" s="27">
        <v>6.89</v>
      </c>
      <c r="D6" s="27">
        <v>57.35</v>
      </c>
      <c r="E6" s="27">
        <v>58.78</v>
      </c>
    </row>
    <row r="7" spans="1:5" s="1" customFormat="1" ht="15" customHeight="1">
      <c r="A7" s="39" t="s">
        <v>3</v>
      </c>
      <c r="B7" s="27">
        <v>0.6</v>
      </c>
      <c r="C7" s="27">
        <v>0.24</v>
      </c>
      <c r="D7" s="27">
        <v>0.21</v>
      </c>
      <c r="E7" s="27">
        <v>0.41</v>
      </c>
    </row>
    <row r="8" spans="1:5" s="1" customFormat="1" ht="15" customHeight="1">
      <c r="A8" s="39" t="s">
        <v>4</v>
      </c>
      <c r="B8" s="27">
        <v>2.54</v>
      </c>
      <c r="C8" s="74" t="s">
        <v>36</v>
      </c>
      <c r="D8" s="74" t="s">
        <v>36</v>
      </c>
      <c r="E8" s="27">
        <v>1.25</v>
      </c>
    </row>
    <row r="9" spans="1:5" s="1" customFormat="1" ht="15" customHeight="1">
      <c r="A9" s="39" t="s">
        <v>5</v>
      </c>
      <c r="B9" s="27">
        <v>2.1</v>
      </c>
      <c r="C9" s="27">
        <v>82.65</v>
      </c>
      <c r="D9" s="27">
        <v>18.55</v>
      </c>
      <c r="E9" s="27">
        <v>20.38</v>
      </c>
    </row>
    <row r="10" spans="1:5" s="1" customFormat="1" ht="15" customHeight="1">
      <c r="A10" s="61" t="s">
        <v>29</v>
      </c>
      <c r="B10" s="29">
        <f>SUM(B5:B9)</f>
        <v>83.58999999999999</v>
      </c>
      <c r="C10" s="29">
        <f>SUM(C5:C9)</f>
        <v>90.79</v>
      </c>
      <c r="D10" s="29">
        <f>SUM(D5:D9)</f>
        <v>91.88999999999999</v>
      </c>
      <c r="E10" s="29">
        <f>SUM(E5:E9)</f>
        <v>87.61</v>
      </c>
    </row>
    <row r="11" spans="1:5" s="1" customFormat="1" ht="15" customHeight="1">
      <c r="A11" s="41" t="s">
        <v>18</v>
      </c>
      <c r="B11" s="29">
        <v>16.41</v>
      </c>
      <c r="C11" s="29">
        <v>9.22</v>
      </c>
      <c r="D11" s="29">
        <v>8.1</v>
      </c>
      <c r="E11" s="29">
        <v>12.38</v>
      </c>
    </row>
    <row r="12" spans="1:5" ht="21.75" customHeight="1">
      <c r="A12" s="43" t="s">
        <v>22</v>
      </c>
      <c r="B12" s="32">
        <f>SUM(B11,B10)</f>
        <v>99.99999999999999</v>
      </c>
      <c r="C12" s="32">
        <f>SUM(C11,C10)</f>
        <v>100.01</v>
      </c>
      <c r="D12" s="32">
        <f>SUM(D11,D10)</f>
        <v>99.98999999999998</v>
      </c>
      <c r="E12" s="32">
        <f>SUM(E11,E10)</f>
        <v>99.99</v>
      </c>
    </row>
    <row r="13" spans="1:5" ht="29.25" customHeight="1">
      <c r="A13" s="97" t="s">
        <v>41</v>
      </c>
      <c r="B13" s="82"/>
      <c r="C13" s="82"/>
      <c r="D13" s="82"/>
      <c r="E13" s="82"/>
    </row>
    <row r="14" spans="1:8" ht="12.75">
      <c r="A14" s="89" t="s">
        <v>44</v>
      </c>
      <c r="B14" s="89"/>
      <c r="C14" s="89"/>
      <c r="D14" s="89"/>
      <c r="E14" s="89"/>
      <c r="F14" s="89"/>
      <c r="G14" s="89"/>
      <c r="H14" s="89"/>
    </row>
    <row r="15" spans="1:5" ht="12.75">
      <c r="A15" s="11" t="s">
        <v>35</v>
      </c>
      <c r="B15" s="38"/>
      <c r="C15" s="38"/>
      <c r="D15" s="38"/>
      <c r="E15" s="38"/>
    </row>
  </sheetData>
  <sheetProtection/>
  <mergeCells count="2">
    <mergeCell ref="A1:E1"/>
    <mergeCell ref="A14:H1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17.421875" style="0" customWidth="1"/>
    <col min="2" max="2" width="5.00390625" style="0" bestFit="1" customWidth="1"/>
    <col min="3" max="3" width="8.00390625" style="0" bestFit="1" customWidth="1"/>
    <col min="4" max="5" width="6.00390625" style="0" bestFit="1" customWidth="1"/>
    <col min="6" max="6" width="5.00390625" style="0" bestFit="1" customWidth="1"/>
    <col min="7" max="7" width="6.00390625" style="0" bestFit="1" customWidth="1"/>
    <col min="8" max="8" width="6.140625" style="0" customWidth="1"/>
    <col min="9" max="9" width="6.57421875" style="0" customWidth="1"/>
    <col min="10" max="10" width="6.00390625" style="0" customWidth="1"/>
    <col min="11" max="11" width="6.57421875" style="0" customWidth="1"/>
    <col min="12" max="12" width="5.00390625" style="0" bestFit="1" customWidth="1"/>
    <col min="13" max="13" width="6.00390625" style="0" bestFit="1" customWidth="1"/>
  </cols>
  <sheetData>
    <row r="1" spans="1:13" s="12" customFormat="1" ht="37.5" customHeight="1">
      <c r="A1" s="92" t="s">
        <v>39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s="11" customFormat="1" ht="15.75" customHeight="1">
      <c r="A2" s="93" t="s">
        <v>27</v>
      </c>
      <c r="B2" s="94" t="s">
        <v>13</v>
      </c>
      <c r="C2" s="94"/>
      <c r="D2" s="95" t="s">
        <v>32</v>
      </c>
      <c r="E2" s="94"/>
      <c r="F2" s="94" t="s">
        <v>0</v>
      </c>
      <c r="G2" s="94"/>
      <c r="H2" s="94" t="s">
        <v>19</v>
      </c>
      <c r="I2" s="94"/>
      <c r="J2" s="94" t="s">
        <v>14</v>
      </c>
      <c r="K2" s="94"/>
      <c r="L2" s="94" t="s">
        <v>2</v>
      </c>
      <c r="M2" s="94"/>
    </row>
    <row r="3" spans="1:13" s="11" customFormat="1" ht="15.75" customHeight="1">
      <c r="A3" s="93"/>
      <c r="B3" s="84" t="s">
        <v>8</v>
      </c>
      <c r="C3" s="85" t="s">
        <v>9</v>
      </c>
      <c r="D3" s="84" t="s">
        <v>8</v>
      </c>
      <c r="E3" s="85" t="s">
        <v>9</v>
      </c>
      <c r="F3" s="84" t="s">
        <v>8</v>
      </c>
      <c r="G3" s="85" t="s">
        <v>9</v>
      </c>
      <c r="H3" s="84" t="s">
        <v>8</v>
      </c>
      <c r="I3" s="85" t="s">
        <v>9</v>
      </c>
      <c r="J3" s="84" t="s">
        <v>8</v>
      </c>
      <c r="K3" s="85" t="s">
        <v>9</v>
      </c>
      <c r="L3" s="84" t="s">
        <v>8</v>
      </c>
      <c r="M3" s="85" t="s">
        <v>9</v>
      </c>
    </row>
    <row r="4" spans="1:13" s="11" customFormat="1" ht="15.75" customHeight="1">
      <c r="A4" s="44" t="s">
        <v>10</v>
      </c>
      <c r="B4" s="68">
        <v>1.21</v>
      </c>
      <c r="C4" s="69">
        <v>23.4</v>
      </c>
      <c r="D4" s="70">
        <v>2.31</v>
      </c>
      <c r="E4" s="71">
        <v>13.6</v>
      </c>
      <c r="F4" s="68">
        <v>2.12</v>
      </c>
      <c r="G4" s="69">
        <v>16.4</v>
      </c>
      <c r="H4" s="70">
        <v>1.44</v>
      </c>
      <c r="I4" s="71">
        <v>23.5</v>
      </c>
      <c r="J4" s="68">
        <v>1.67</v>
      </c>
      <c r="K4" s="69">
        <v>18.8</v>
      </c>
      <c r="L4" s="70">
        <v>1.45</v>
      </c>
      <c r="M4" s="72">
        <v>21.3</v>
      </c>
    </row>
    <row r="5" spans="1:13" s="11" customFormat="1" ht="15.75" customHeight="1">
      <c r="A5" s="44" t="s">
        <v>11</v>
      </c>
      <c r="B5" s="68">
        <v>1.23</v>
      </c>
      <c r="C5" s="69">
        <v>21.7</v>
      </c>
      <c r="D5" s="70">
        <v>2.08</v>
      </c>
      <c r="E5" s="71">
        <v>13.9</v>
      </c>
      <c r="F5" s="68">
        <v>2.09</v>
      </c>
      <c r="G5" s="69">
        <v>17.8</v>
      </c>
      <c r="H5" s="70">
        <v>1.52</v>
      </c>
      <c r="I5" s="71">
        <v>20</v>
      </c>
      <c r="J5" s="68">
        <v>1.84</v>
      </c>
      <c r="K5" s="69">
        <v>16.8</v>
      </c>
      <c r="L5" s="70">
        <v>1.48</v>
      </c>
      <c r="M5" s="72">
        <v>19.9</v>
      </c>
    </row>
    <row r="6" spans="1:13" s="11" customFormat="1" ht="15.75" customHeight="1">
      <c r="A6" s="44" t="s">
        <v>12</v>
      </c>
      <c r="B6" s="68">
        <v>1.27</v>
      </c>
      <c r="C6" s="69">
        <v>22.6</v>
      </c>
      <c r="D6" s="70">
        <v>2.48</v>
      </c>
      <c r="E6" s="71">
        <v>12.5</v>
      </c>
      <c r="F6" s="68">
        <v>2.31</v>
      </c>
      <c r="G6" s="69">
        <v>15.4</v>
      </c>
      <c r="H6" s="70">
        <v>1.49</v>
      </c>
      <c r="I6" s="71">
        <v>22.2</v>
      </c>
      <c r="J6" s="68">
        <v>1.86</v>
      </c>
      <c r="K6" s="69">
        <v>19</v>
      </c>
      <c r="L6" s="70">
        <v>1.55</v>
      </c>
      <c r="M6" s="72">
        <v>20.2</v>
      </c>
    </row>
    <row r="7" spans="1:13" s="11" customFormat="1" ht="15.75" customHeight="1">
      <c r="A7" s="44" t="s">
        <v>20</v>
      </c>
      <c r="B7" s="68">
        <v>0.99</v>
      </c>
      <c r="C7" s="69">
        <v>27.1</v>
      </c>
      <c r="D7" s="70">
        <v>1.77</v>
      </c>
      <c r="E7" s="71">
        <v>14.5</v>
      </c>
      <c r="F7" s="68">
        <v>1.87</v>
      </c>
      <c r="G7" s="69">
        <v>19.3</v>
      </c>
      <c r="H7" s="70">
        <v>1.23</v>
      </c>
      <c r="I7" s="71">
        <v>25.2</v>
      </c>
      <c r="J7" s="68">
        <v>1.76</v>
      </c>
      <c r="K7" s="69">
        <v>17.9</v>
      </c>
      <c r="L7" s="70">
        <v>1.18</v>
      </c>
      <c r="M7" s="71">
        <v>24.4</v>
      </c>
    </row>
    <row r="8" spans="1:13" s="11" customFormat="1" ht="15.75" customHeight="1">
      <c r="A8" s="44" t="s">
        <v>15</v>
      </c>
      <c r="B8" s="68">
        <v>1.21</v>
      </c>
      <c r="C8" s="69">
        <v>23.4</v>
      </c>
      <c r="D8" s="70">
        <v>2.13</v>
      </c>
      <c r="E8" s="71">
        <v>14.2</v>
      </c>
      <c r="F8" s="68">
        <v>2.18</v>
      </c>
      <c r="G8" s="69">
        <v>16.3</v>
      </c>
      <c r="H8" s="70">
        <v>1.39</v>
      </c>
      <c r="I8" s="71">
        <v>23</v>
      </c>
      <c r="J8" s="68">
        <v>1.69</v>
      </c>
      <c r="K8" s="69">
        <v>19.5</v>
      </c>
      <c r="L8" s="70">
        <v>1.44</v>
      </c>
      <c r="M8" s="71">
        <v>21.1</v>
      </c>
    </row>
    <row r="9" spans="1:13" s="11" customFormat="1" ht="19.5" customHeight="1">
      <c r="A9" s="47" t="s">
        <v>23</v>
      </c>
      <c r="B9" s="73">
        <v>1.19</v>
      </c>
      <c r="C9" s="64">
        <v>23.5</v>
      </c>
      <c r="D9" s="73">
        <v>2.13</v>
      </c>
      <c r="E9" s="64">
        <v>13.8</v>
      </c>
      <c r="F9" s="73">
        <v>2.14</v>
      </c>
      <c r="G9" s="64">
        <v>16.7</v>
      </c>
      <c r="H9" s="73">
        <v>1.41</v>
      </c>
      <c r="I9" s="64">
        <v>22.9</v>
      </c>
      <c r="J9" s="73">
        <v>1.74</v>
      </c>
      <c r="K9" s="64">
        <v>19</v>
      </c>
      <c r="L9" s="73">
        <v>1.42</v>
      </c>
      <c r="M9" s="64">
        <v>21.2</v>
      </c>
    </row>
    <row r="10" spans="1:14" s="11" customFormat="1" ht="15.75" customHeight="1" thickBot="1">
      <c r="A10" s="48" t="s">
        <v>21</v>
      </c>
      <c r="B10" s="49">
        <v>1.18</v>
      </c>
      <c r="C10" s="50">
        <v>23.6</v>
      </c>
      <c r="D10" s="49">
        <v>2.33</v>
      </c>
      <c r="E10" s="50">
        <v>12.4</v>
      </c>
      <c r="F10" s="49">
        <v>2.12</v>
      </c>
      <c r="G10" s="50">
        <v>15.9</v>
      </c>
      <c r="H10" s="49">
        <v>1.3</v>
      </c>
      <c r="I10" s="50">
        <v>24.3</v>
      </c>
      <c r="J10" s="49">
        <v>1.57</v>
      </c>
      <c r="K10" s="50">
        <v>21.2</v>
      </c>
      <c r="L10" s="49">
        <v>1.36</v>
      </c>
      <c r="M10" s="50">
        <v>21.9</v>
      </c>
      <c r="N10" s="46"/>
    </row>
    <row r="11" spans="1:13" s="11" customFormat="1" ht="18.75" customHeight="1">
      <c r="A11" s="90" t="s">
        <v>45</v>
      </c>
      <c r="B11" s="90"/>
      <c r="C11" s="90"/>
      <c r="D11" s="90"/>
      <c r="E11" s="90"/>
      <c r="F11" s="90"/>
      <c r="G11" s="91"/>
      <c r="H11" s="45"/>
      <c r="I11" s="45"/>
      <c r="J11" s="45"/>
      <c r="K11" s="45"/>
      <c r="L11" s="45"/>
      <c r="M11" s="45"/>
    </row>
    <row r="12" s="11" customFormat="1" ht="11.25"/>
    <row r="14" ht="12.75">
      <c r="A14" s="11" t="s">
        <v>35</v>
      </c>
    </row>
  </sheetData>
  <sheetProtection/>
  <mergeCells count="9">
    <mergeCell ref="A11:G11"/>
    <mergeCell ref="A1:M1"/>
    <mergeCell ref="A2:A3"/>
    <mergeCell ref="B2:C2"/>
    <mergeCell ref="D2:E2"/>
    <mergeCell ref="F2:G2"/>
    <mergeCell ref="H2:I2"/>
    <mergeCell ref="J2:K2"/>
    <mergeCell ref="L2:M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MENESR-DEPP</dc:creator>
  <cp:keywords/>
  <dc:description/>
  <cp:lastModifiedBy>Administration centrale</cp:lastModifiedBy>
  <cp:lastPrinted>2015-06-12T14:48:19Z</cp:lastPrinted>
  <dcterms:created xsi:type="dcterms:W3CDTF">1996-10-21T11:03:58Z</dcterms:created>
  <dcterms:modified xsi:type="dcterms:W3CDTF">2015-09-23T12:41:00Z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