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480" windowHeight="11640" activeTab="0"/>
  </bookViews>
  <sheets>
    <sheet name="Notice" sheetId="1" r:id="rId1"/>
    <sheet name="graphique 1" sheetId="2" r:id="rId2"/>
    <sheet name="graphique 2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<sst xmlns="http://schemas.openxmlformats.org/spreadsheetml/2006/main" count="40" uniqueCount="38">
  <si>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France métropolitaine + DOM</t>
  </si>
  <si>
    <t>Formations d'ingénieurs (2)</t>
  </si>
  <si>
    <t>CPGE</t>
  </si>
  <si>
    <t>STS et assimilés</t>
  </si>
  <si>
    <t xml:space="preserve">      juridiques et administratives, de journalisme, vétérinaires …</t>
  </si>
  <si>
    <t>Autres formations non universitaires (1)</t>
  </si>
  <si>
    <t>Ensemble étudiants</t>
  </si>
  <si>
    <t>(2)  y compris les formations d'ingénieurs dépendantes des universités, des INP, des universités de technologies et les formations d'ingénieurs en partenarait.</t>
  </si>
  <si>
    <t>2000-2001</t>
  </si>
  <si>
    <t>femmes</t>
  </si>
  <si>
    <t>eff tot</t>
  </si>
  <si>
    <t>6.13 Les femmes dans l'enseignement supérieur</t>
  </si>
  <si>
    <t>Universités - Lettres, sciences humaines</t>
  </si>
  <si>
    <t>Universités - Médecine, odontologie, pharmacie</t>
  </si>
  <si>
    <t>Universités - Droit, économie, AES</t>
  </si>
  <si>
    <t>Ensemble universités (filières générales et de santé)</t>
  </si>
  <si>
    <t>http://www.education.gouv.fr/cid57096/reperes-et-references-statistiques.html</t>
  </si>
  <si>
    <t>[1] Taux de scolarisation des femmes et des hommes dans l'enseignement supérieur (les données)</t>
  </si>
  <si>
    <t>[1] Taux de scolarisation des femmes et des hommes dans l'enseignement supérieur</t>
  </si>
  <si>
    <t>[2] - Part des femmes dans les différentes formations d'enseignement supérieur (en %)</t>
  </si>
  <si>
    <t>Sources : MENESR-DGESIP-DGRI-SIES et MENESR-DEPP</t>
  </si>
  <si>
    <t xml:space="preserve">(1) Groupe non homogène : ENS, préparations intégrées, formations comptables non universitaires, écoles artistiques et culturelles, d'architecture, </t>
  </si>
  <si>
    <t>Préparation DUT</t>
  </si>
  <si>
    <t>France métropolitaine pour l'année scolaire 1992-1993</t>
  </si>
  <si>
    <t>France métropolitaine + DOM pour l'année scolaire 2012-2013</t>
  </si>
  <si>
    <t>Hommes - 1992-1993</t>
  </si>
  <si>
    <t>Hommes - 2012-2013</t>
  </si>
  <si>
    <t>Femmes - 1992-1993</t>
  </si>
  <si>
    <t>Femmes - 2012-2013</t>
  </si>
  <si>
    <t>2014-2015</t>
  </si>
  <si>
    <t>Formations paramédicales et sociales (2013-2014)</t>
  </si>
  <si>
    <t>► Champ : France métropolitaine pour 1992-1993, y compris DOM pour 2012-2013.</t>
  </si>
  <si>
    <t>Écoles de commerce, gestion et comptabilité</t>
  </si>
  <si>
    <t>Universités - Sciences, Staps</t>
  </si>
  <si>
    <t>écoles artistiques et culturelles, d’architecture, juridiques et administratives, de journalisme, vétérinaires, etc. Donnés 2013-2014 pour les écoles artistiques et culturelles.</t>
  </si>
  <si>
    <t>► Champ : France métropolitaine + DOM.</t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</si>
  <si>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0"/>
      </rPr>
      <t>Groupe non homogène : grands établissements, ENS, UT et INP hors ingénieurs, préparations intégrées, formations comptables non universitaires,</t>
    </r>
  </si>
  <si>
    <r>
      <rPr>
        <b/>
        <sz val="10"/>
        <rFont val="Arial"/>
        <family val="2"/>
      </rPr>
      <t>2.</t>
    </r>
    <r>
      <rPr>
        <sz val="10"/>
        <rFont val="Arial"/>
        <family val="0"/>
      </rPr>
      <t xml:space="preserve"> Y compris les formations d’ingénieurs dépendantes des universités, des INP, des universités de technologies et les formations d’ingénieurs en partenarait.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</si>
</sst>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&quot; F&quot;;\ \-0&quot; F&quot;"/>
    <numFmt numFmtId="174" formatCode="0.0%"/>
    <numFmt numFmtId="175" formatCode="#,##0.0"/>
    <numFmt numFmtId="176" formatCode="0.000"/>
    <numFmt numFmtId="177" formatCode="#,##0__"/>
    <numFmt numFmtId="178" formatCode="#,##0___)"/>
    <numFmt numFmtId="179" formatCode="0.0___)"/>
    <numFmt numFmtId="180" formatCode="0.00___)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&quot; F&quot;#,##0_);\(&quot; F&quot;#,##0\)"/>
    <numFmt numFmtId="189" formatCode="#,##0.000"/>
    <numFmt numFmtId="190" formatCode="#,##0.00000"/>
    <numFmt numFmtId="191" formatCode="&quot;Vrai&quot;;&quot;Vrai&quot;;&quot;Faux&quot;"/>
    <numFmt numFmtId="192" formatCode="&quot;Actif&quot;;&quot;Actif&quot;;&quot;Inactif&quot;"/>
    <numFmt numFmtId="193" formatCode="00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[$€-2]\ #,##0.00_);[Red]\([$€-2]\ #,##0.00\)"/>
    <numFmt numFmtId="203" formatCode="#,##0.0000"/>
    <numFmt numFmtId="204" formatCode="###,###,##0.0;\-\ ###,###,##0.0;\-"/>
    <numFmt numFmtId="205" formatCode="###\ ###\ ##0.0;\-###\ ###\ ##0.0;\-"/>
    <numFmt numFmtId="206" formatCode="###\ ###\ ###;\-\ ###\ ###\ ###;\-"/>
    <numFmt numFmtId="207" formatCode="###,###,###;\-\ ###,###,###;\-"/>
    <numFmt numFmtId="208" formatCode="0.000%"/>
    <numFmt numFmtId="209" formatCode="#,##0_)"/>
    <numFmt numFmtId="210" formatCode="#,##0.0_)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2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Univers 47 CondensedLight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8.5"/>
      <color indexed="8"/>
      <name val="Arial"/>
      <family val="2"/>
    </font>
    <font>
      <sz val="6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.75"/>
      <color indexed="8"/>
      <name val="Arial"/>
      <family val="2"/>
    </font>
    <font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174" fontId="3" fillId="0" borderId="0" xfId="0" applyNumberFormat="1" applyFont="1" applyAlignment="1">
      <alignment/>
    </xf>
    <xf numFmtId="174" fontId="3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88" fontId="2" fillId="0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top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14" fillId="0" borderId="0" xfId="0" applyFont="1" applyAlignment="1">
      <alignment/>
    </xf>
    <xf numFmtId="3" fontId="2" fillId="0" borderId="10" xfId="53" applyNumberFormat="1" applyFont="1" applyFill="1" applyBorder="1" applyAlignment="1" applyProtection="1">
      <alignment horizontal="center"/>
      <protection locked="0"/>
    </xf>
    <xf numFmtId="173" fontId="2" fillId="0" borderId="10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58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6" fillId="0" borderId="0" xfId="46" applyFont="1" applyAlignment="1" applyProtection="1">
      <alignment horizontal="left" vertical="center" wrapText="1"/>
      <protection/>
    </xf>
    <xf numFmtId="0" fontId="17" fillId="0" borderId="0" xfId="0" applyFont="1" applyAlignment="1">
      <alignment/>
    </xf>
    <xf numFmtId="0" fontId="16" fillId="0" borderId="0" xfId="46" applyAlignment="1" applyProtection="1">
      <alignment vertical="center" wrapText="1"/>
      <protection/>
    </xf>
    <xf numFmtId="0" fontId="12" fillId="0" borderId="0" xfId="0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TS_synth_sup_02_0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285"/>
          <c:w val="0.68825"/>
          <c:h val="0.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'graphique 1'!$B$5</c:f>
              <c:strCache>
                <c:ptCount val="1"/>
                <c:pt idx="0">
                  <c:v>Hommes - 1992-1993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1'!$A$6:$A$18</c:f>
              <c:numCache/>
            </c:numRef>
          </c:xVal>
          <c:yVal>
            <c:numRef>
              <c:f>'graphique 1'!$B$6:$B$18</c:f>
              <c:numCache/>
            </c:numRef>
          </c:yVal>
          <c:smooth val="1"/>
        </c:ser>
        <c:ser>
          <c:idx val="1"/>
          <c:order val="1"/>
          <c:tx>
            <c:strRef>
              <c:f>'graphique 1'!$C$5</c:f>
              <c:strCache>
                <c:ptCount val="1"/>
                <c:pt idx="0">
                  <c:v>Hommes - 2012-2013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1'!$A$6:$A$18</c:f>
              <c:numCache/>
            </c:numRef>
          </c:xVal>
          <c:yVal>
            <c:numRef>
              <c:f>'graphique 1'!$C$6:$C$18</c:f>
              <c:numCache/>
            </c:numRef>
          </c:yVal>
          <c:smooth val="1"/>
        </c:ser>
        <c:ser>
          <c:idx val="2"/>
          <c:order val="2"/>
          <c:tx>
            <c:strRef>
              <c:f>'graphique 1'!$D$5</c:f>
              <c:strCache>
                <c:ptCount val="1"/>
                <c:pt idx="0">
                  <c:v>Femmes - 1992-1993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1'!$A$6:$A$18</c:f>
              <c:numCache/>
            </c:numRef>
          </c:xVal>
          <c:yVal>
            <c:numRef>
              <c:f>'graphique 1'!$D$6:$D$18</c:f>
              <c:numCache/>
            </c:numRef>
          </c:yVal>
          <c:smooth val="1"/>
        </c:ser>
        <c:ser>
          <c:idx val="3"/>
          <c:order val="3"/>
          <c:tx>
            <c:strRef>
              <c:f>'graphique 1'!$E$5</c:f>
              <c:strCache>
                <c:ptCount val="1"/>
                <c:pt idx="0">
                  <c:v>Femmes - 2012-2013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1'!$A$6:$A$18</c:f>
              <c:numCache/>
            </c:numRef>
          </c:xVal>
          <c:yVal>
            <c:numRef>
              <c:f>'graphique 1'!$E$6:$E$18</c:f>
              <c:numCache/>
            </c:numRef>
          </c:yVal>
          <c:smooth val="1"/>
        </c:ser>
        <c:axId val="14076168"/>
        <c:axId val="59576649"/>
      </c:scatterChart>
      <c:valAx>
        <c:axId val="14076168"/>
        <c:scaling>
          <c:orientation val="minMax"/>
          <c:max val="29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 val="autoZero"/>
        <c:crossBetween val="midCat"/>
        <c:dispUnits/>
        <c:majorUnit val="2"/>
      </c:valAx>
      <c:valAx>
        <c:axId val="5957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61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33525"/>
          <c:w val="0.23925"/>
          <c:h val="0.2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[2] - Part des femmes dans les différentes formations d'enseignement supérieur</a:t>
            </a:r>
            <a:r>
              <a: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en %.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3"/>
          <c:w val="0.983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2'!$B$4</c:f>
              <c:strCache>
                <c:ptCount val="1"/>
                <c:pt idx="0">
                  <c:v>2000-2001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2'!$A$5:$A$17</c:f>
              <c:strCache/>
            </c:strRef>
          </c:cat>
          <c:val>
            <c:numRef>
              <c:f>'graphique 2'!$B$5:$B$17</c:f>
              <c:numCache/>
            </c:numRef>
          </c:val>
        </c:ser>
        <c:ser>
          <c:idx val="1"/>
          <c:order val="1"/>
          <c:tx>
            <c:strRef>
              <c:f>'graphique 2'!$C$4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2'!$A$5:$A$17</c:f>
              <c:strCache/>
            </c:strRef>
          </c:cat>
          <c:val>
            <c:numRef>
              <c:f>'graphique 2'!$C$5:$C$17</c:f>
              <c:numCache/>
            </c:numRef>
          </c:val>
        </c:ser>
        <c:axId val="66427794"/>
        <c:axId val="60979235"/>
      </c:barChart>
      <c:catAx>
        <c:axId val="66427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9235"/>
        <c:crosses val="autoZero"/>
        <c:auto val="1"/>
        <c:lblOffset val="100"/>
        <c:tickLblSkip val="1"/>
        <c:noMultiLvlLbl val="0"/>
      </c:catAx>
      <c:valAx>
        <c:axId val="609792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7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47475"/>
          <c:w val="0.071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19050</xdr:rowOff>
    </xdr:from>
    <xdr:to>
      <xdr:col>8</xdr:col>
      <xdr:colOff>152400</xdr:colOff>
      <xdr:row>47</xdr:row>
      <xdr:rowOff>28575</xdr:rowOff>
    </xdr:to>
    <xdr:graphicFrame>
      <xdr:nvGraphicFramePr>
        <xdr:cNvPr id="1" name="Graphique 1"/>
        <xdr:cNvGraphicFramePr/>
      </xdr:nvGraphicFramePr>
      <xdr:xfrm>
        <a:off x="114300" y="4429125"/>
        <a:ext cx="61341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9</xdr:col>
      <xdr:colOff>581025</xdr:colOff>
      <xdr:row>57</xdr:row>
      <xdr:rowOff>9525</xdr:rowOff>
    </xdr:to>
    <xdr:graphicFrame>
      <xdr:nvGraphicFramePr>
        <xdr:cNvPr id="1" name="Graphique 1"/>
        <xdr:cNvGraphicFramePr/>
      </xdr:nvGraphicFramePr>
      <xdr:xfrm>
        <a:off x="0" y="3876675"/>
        <a:ext cx="95916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28" customWidth="1"/>
  </cols>
  <sheetData>
    <row r="1" s="27" customFormat="1" ht="318" customHeight="1">
      <c r="A1" s="26"/>
    </row>
    <row r="2" s="36" customFormat="1" ht="12.75">
      <c r="A2" s="35" t="s">
        <v>16</v>
      </c>
    </row>
    <row r="3" ht="12.75">
      <c r="A3" s="37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9">
      <selection activeCell="K31" sqref="K31"/>
    </sheetView>
  </sheetViews>
  <sheetFormatPr defaultColWidth="11.421875" defaultRowHeight="12.75"/>
  <sheetData>
    <row r="1" spans="1:14" s="12" customFormat="1" ht="15.75">
      <c r="A1" s="19" t="s">
        <v>11</v>
      </c>
      <c r="K1"/>
      <c r="L1"/>
      <c r="M1"/>
      <c r="N1"/>
    </row>
    <row r="2" spans="1:14" s="12" customFormat="1" ht="15.75">
      <c r="A2" s="13" t="s">
        <v>17</v>
      </c>
      <c r="B2" s="14"/>
      <c r="C2" s="14"/>
      <c r="D2" s="14"/>
      <c r="E2" s="14"/>
      <c r="F2" s="14"/>
      <c r="K2" s="32"/>
      <c r="L2" s="32"/>
      <c r="M2" s="32"/>
      <c r="N2" s="32"/>
    </row>
    <row r="3" ht="12.75">
      <c r="A3" s="1"/>
    </row>
    <row r="4" spans="1:14" ht="12.75">
      <c r="A4" s="18"/>
      <c r="B4" s="17"/>
      <c r="C4" s="17"/>
      <c r="D4" s="18"/>
      <c r="E4" s="17"/>
      <c r="F4" s="17"/>
      <c r="K4" s="18"/>
      <c r="L4" s="18"/>
      <c r="M4" s="18"/>
      <c r="N4" s="18"/>
    </row>
    <row r="5" spans="1:14" ht="22.5">
      <c r="A5" s="24"/>
      <c r="B5" s="25" t="s">
        <v>25</v>
      </c>
      <c r="C5" s="25" t="s">
        <v>26</v>
      </c>
      <c r="D5" s="25" t="s">
        <v>27</v>
      </c>
      <c r="E5" s="25" t="s">
        <v>28</v>
      </c>
      <c r="K5" s="18"/>
      <c r="L5" s="18"/>
      <c r="M5" s="18"/>
      <c r="N5" s="18"/>
    </row>
    <row r="6" spans="1:14" ht="12.75">
      <c r="A6" s="24">
        <v>17</v>
      </c>
      <c r="B6" s="23">
        <v>1.4882909377087206</v>
      </c>
      <c r="C6" s="23">
        <v>2.4356270823677293</v>
      </c>
      <c r="D6" s="23">
        <v>2.40006407827581</v>
      </c>
      <c r="E6" s="23">
        <v>2.84634664563162</v>
      </c>
      <c r="G6" s="20"/>
      <c r="H6" s="20"/>
      <c r="K6" s="18"/>
      <c r="L6" s="18"/>
      <c r="M6" s="18"/>
      <c r="N6" s="18"/>
    </row>
    <row r="7" spans="1:14" ht="12.75">
      <c r="A7" s="24">
        <v>18</v>
      </c>
      <c r="B7" s="23">
        <v>16.955616513117768</v>
      </c>
      <c r="C7" s="23">
        <v>31.57955212509523</v>
      </c>
      <c r="D7" s="23">
        <v>25.946377703070272</v>
      </c>
      <c r="E7" s="23">
        <v>40.28745850181726</v>
      </c>
      <c r="G7" s="20"/>
      <c r="H7" s="20"/>
      <c r="K7" s="18"/>
      <c r="L7" s="18"/>
      <c r="M7" s="18"/>
      <c r="N7" s="18"/>
    </row>
    <row r="8" spans="1:14" ht="12.75">
      <c r="A8" s="24">
        <v>19</v>
      </c>
      <c r="B8" s="23">
        <v>27.621531577503653</v>
      </c>
      <c r="C8" s="23">
        <v>41.7686408051494</v>
      </c>
      <c r="D8" s="23">
        <v>37.66825119503843</v>
      </c>
      <c r="E8" s="23">
        <v>50.568021534462254</v>
      </c>
      <c r="G8" s="20"/>
      <c r="H8" s="20"/>
      <c r="K8" s="18"/>
      <c r="L8" s="18"/>
      <c r="M8" s="18"/>
      <c r="N8" s="18"/>
    </row>
    <row r="9" spans="1:14" ht="12.75">
      <c r="A9" s="24">
        <v>20</v>
      </c>
      <c r="B9" s="23">
        <v>32.24805165785427</v>
      </c>
      <c r="C9" s="23">
        <v>40.23186873174756</v>
      </c>
      <c r="D9" s="23">
        <v>41.16724743648793</v>
      </c>
      <c r="E9" s="23">
        <v>49.291712527006645</v>
      </c>
      <c r="G9" s="20"/>
      <c r="H9" s="20"/>
      <c r="K9" s="18"/>
      <c r="L9" s="18"/>
      <c r="M9" s="18"/>
      <c r="N9" s="18"/>
    </row>
    <row r="10" spans="1:14" ht="12.75">
      <c r="A10" s="24">
        <v>21</v>
      </c>
      <c r="B10" s="23">
        <v>28.404886204394035</v>
      </c>
      <c r="C10" s="23">
        <v>35.33392423216348</v>
      </c>
      <c r="D10" s="23">
        <v>34.525933783322806</v>
      </c>
      <c r="E10" s="23">
        <v>43.43984516642315</v>
      </c>
      <c r="G10" s="20"/>
      <c r="H10" s="20"/>
      <c r="K10" s="18"/>
      <c r="L10" s="18"/>
      <c r="M10" s="18"/>
      <c r="N10" s="18"/>
    </row>
    <row r="11" spans="1:14" ht="12.75">
      <c r="A11" s="24">
        <v>22</v>
      </c>
      <c r="B11" s="23">
        <v>22.206133762874696</v>
      </c>
      <c r="C11" s="23">
        <v>29.930176070138476</v>
      </c>
      <c r="D11" s="23">
        <v>25.710628609019064</v>
      </c>
      <c r="E11" s="23">
        <v>36.28642658012641</v>
      </c>
      <c r="G11" s="20"/>
      <c r="H11" s="20"/>
      <c r="K11" s="18"/>
      <c r="L11" s="18"/>
      <c r="M11" s="18"/>
      <c r="N11" s="18"/>
    </row>
    <row r="12" spans="1:14" ht="12.75">
      <c r="A12" s="24">
        <v>23</v>
      </c>
      <c r="B12" s="23">
        <v>15.336860275525401</v>
      </c>
      <c r="C12" s="23">
        <v>22.72992382362786</v>
      </c>
      <c r="D12" s="23">
        <v>17.15966088305719</v>
      </c>
      <c r="E12" s="23">
        <v>26.718256097529963</v>
      </c>
      <c r="G12" s="20"/>
      <c r="H12" s="20"/>
      <c r="K12" s="18"/>
      <c r="L12" s="18"/>
      <c r="M12" s="18"/>
      <c r="N12" s="18"/>
    </row>
    <row r="13" spans="1:14" ht="12.75">
      <c r="A13" s="24">
        <v>24</v>
      </c>
      <c r="B13" s="23">
        <v>9.343404435680263</v>
      </c>
      <c r="C13" s="23">
        <v>15.16263002146386</v>
      </c>
      <c r="D13" s="23">
        <v>11.592126160253974</v>
      </c>
      <c r="E13" s="23">
        <v>18.178328927001346</v>
      </c>
      <c r="G13" s="20"/>
      <c r="H13" s="20"/>
      <c r="K13" s="18"/>
      <c r="L13" s="18"/>
      <c r="M13" s="18"/>
      <c r="N13" s="18"/>
    </row>
    <row r="14" spans="1:14" ht="12.75">
      <c r="A14" s="24">
        <v>25</v>
      </c>
      <c r="B14" s="23">
        <v>7.332537851702451</v>
      </c>
      <c r="C14" s="23">
        <v>9.764580263961683</v>
      </c>
      <c r="D14" s="23">
        <v>7.967396621230381</v>
      </c>
      <c r="E14" s="23">
        <v>11.366840323199277</v>
      </c>
      <c r="G14" s="20"/>
      <c r="H14" s="20"/>
      <c r="K14" s="18"/>
      <c r="L14" s="18"/>
      <c r="M14" s="18"/>
      <c r="N14" s="18"/>
    </row>
    <row r="15" spans="1:14" ht="12.75">
      <c r="A15" s="24">
        <v>26</v>
      </c>
      <c r="B15" s="23">
        <v>5.390564103871875</v>
      </c>
      <c r="C15" s="23">
        <v>6.652694274888961</v>
      </c>
      <c r="D15" s="23">
        <v>5.5694098062645825</v>
      </c>
      <c r="E15" s="23">
        <v>7.826459262135729</v>
      </c>
      <c r="G15" s="20"/>
      <c r="H15" s="20"/>
      <c r="K15" s="18"/>
      <c r="L15" s="18"/>
      <c r="M15" s="18"/>
      <c r="N15" s="18"/>
    </row>
    <row r="16" spans="1:14" ht="12.75">
      <c r="A16" s="24">
        <v>27</v>
      </c>
      <c r="B16" s="23">
        <v>4.374295221689531</v>
      </c>
      <c r="C16" s="23">
        <v>4.60308412798669</v>
      </c>
      <c r="D16" s="23">
        <v>4.426544435767369</v>
      </c>
      <c r="E16" s="23">
        <v>5.447323341005034</v>
      </c>
      <c r="G16" s="20"/>
      <c r="H16" s="20"/>
      <c r="K16" s="18"/>
      <c r="L16" s="18"/>
      <c r="M16" s="18"/>
      <c r="N16" s="18"/>
    </row>
    <row r="17" spans="1:14" ht="12.75">
      <c r="A17" s="24">
        <v>28</v>
      </c>
      <c r="B17" s="23">
        <v>3.694437702861783</v>
      </c>
      <c r="C17" s="23">
        <v>3.3710233008294224</v>
      </c>
      <c r="D17" s="23">
        <v>3.489683855709898</v>
      </c>
      <c r="E17" s="23">
        <v>4.108937281101628</v>
      </c>
      <c r="G17" s="20"/>
      <c r="H17" s="20"/>
      <c r="K17" s="18"/>
      <c r="L17" s="18"/>
      <c r="M17" s="18"/>
      <c r="N17" s="18"/>
    </row>
    <row r="18" spans="1:14" ht="12.75">
      <c r="A18" s="24">
        <v>29</v>
      </c>
      <c r="B18" s="23">
        <v>3.1942608334303713</v>
      </c>
      <c r="C18" s="23">
        <v>2.557095093857103</v>
      </c>
      <c r="D18" s="23">
        <v>2.8595037183564114</v>
      </c>
      <c r="E18" s="23">
        <v>3.2247153578340493</v>
      </c>
      <c r="G18" s="20"/>
      <c r="H18" s="20"/>
      <c r="K18" s="18"/>
      <c r="L18" s="18"/>
      <c r="M18" s="18"/>
      <c r="N18" s="18"/>
    </row>
    <row r="19" spans="1:14" ht="12.75">
      <c r="A19" s="22" t="s">
        <v>23</v>
      </c>
      <c r="B19" s="20"/>
      <c r="C19" s="20"/>
      <c r="K19" s="18"/>
      <c r="L19" s="18"/>
      <c r="M19" s="18"/>
      <c r="N19" s="18"/>
    </row>
    <row r="20" spans="1:14" ht="12.75">
      <c r="A20" s="22" t="s">
        <v>24</v>
      </c>
      <c r="B20" s="20"/>
      <c r="C20" s="20"/>
      <c r="K20" s="18"/>
      <c r="L20" s="18"/>
      <c r="M20" s="18"/>
      <c r="N20" s="18"/>
    </row>
    <row r="21" spans="11:14" ht="12.75">
      <c r="K21" s="18"/>
      <c r="L21" s="18"/>
      <c r="M21" s="18"/>
      <c r="N21" s="18"/>
    </row>
    <row r="22" spans="11:14" ht="12.75">
      <c r="K22" s="18"/>
      <c r="L22" s="18"/>
      <c r="M22" s="18"/>
      <c r="N22" s="18"/>
    </row>
    <row r="23" spans="1:14" ht="12.75">
      <c r="A23" s="38" t="s">
        <v>18</v>
      </c>
      <c r="B23" s="38"/>
      <c r="C23" s="38"/>
      <c r="D23" s="38"/>
      <c r="E23" s="38"/>
      <c r="F23" s="38"/>
      <c r="G23" s="38"/>
      <c r="K23" s="18"/>
      <c r="L23" s="18"/>
      <c r="M23" s="18"/>
      <c r="N23" s="18"/>
    </row>
    <row r="24" spans="1:14" ht="12.75">
      <c r="A24" s="22"/>
      <c r="B24" s="20"/>
      <c r="C24" s="20"/>
      <c r="K24" s="18"/>
      <c r="L24" s="18"/>
      <c r="M24" s="18"/>
      <c r="N24" s="18"/>
    </row>
    <row r="25" spans="11:14" ht="12.75">
      <c r="K25" s="18"/>
      <c r="L25" s="18"/>
      <c r="M25" s="18"/>
      <c r="N25" s="18"/>
    </row>
    <row r="26" spans="11:14" ht="12.75">
      <c r="K26" s="18"/>
      <c r="L26" s="18"/>
      <c r="M26" s="18"/>
      <c r="N26" s="18"/>
    </row>
    <row r="27" spans="11:14" ht="12.75">
      <c r="K27" s="18"/>
      <c r="L27" s="18"/>
      <c r="M27" s="18"/>
      <c r="N27" s="18"/>
    </row>
    <row r="28" spans="11:14" ht="12.75">
      <c r="K28" s="18"/>
      <c r="L28" s="18"/>
      <c r="M28" s="18"/>
      <c r="N28" s="18"/>
    </row>
    <row r="29" spans="11:14" ht="12.75">
      <c r="K29" s="18"/>
      <c r="L29" s="18"/>
      <c r="M29" s="18"/>
      <c r="N29" s="18"/>
    </row>
    <row r="30" spans="11:14" ht="12.75">
      <c r="K30" s="18"/>
      <c r="L30" s="18"/>
      <c r="M30" s="18"/>
      <c r="N30" s="18"/>
    </row>
    <row r="31" spans="11:14" ht="12.75">
      <c r="K31" s="18"/>
      <c r="L31" s="18"/>
      <c r="M31" s="18"/>
      <c r="N31" s="18"/>
    </row>
    <row r="32" spans="11:14" ht="12.75">
      <c r="K32" s="18"/>
      <c r="L32" s="18"/>
      <c r="M32" s="18"/>
      <c r="N32" s="18"/>
    </row>
    <row r="33" spans="11:14" ht="12.75">
      <c r="K33" s="18"/>
      <c r="L33" s="18"/>
      <c r="M33" s="18"/>
      <c r="N33" s="18"/>
    </row>
    <row r="34" spans="11:14" ht="12.75">
      <c r="K34" s="18"/>
      <c r="L34" s="18"/>
      <c r="M34" s="18"/>
      <c r="N34" s="18"/>
    </row>
    <row r="35" spans="11:14" ht="12.75">
      <c r="K35" s="18"/>
      <c r="L35" s="18"/>
      <c r="M35" s="18"/>
      <c r="N35" s="18"/>
    </row>
    <row r="36" spans="11:14" ht="12.75">
      <c r="K36" s="18"/>
      <c r="L36" s="18"/>
      <c r="M36" s="18"/>
      <c r="N36" s="18"/>
    </row>
    <row r="37" spans="11:14" ht="12.75">
      <c r="K37" s="18"/>
      <c r="L37" s="18"/>
      <c r="M37" s="18"/>
      <c r="N37" s="18"/>
    </row>
    <row r="49" ht="12.75">
      <c r="A49" s="40" t="s">
        <v>31</v>
      </c>
    </row>
    <row r="50" ht="12.75">
      <c r="A50" s="11" t="s">
        <v>20</v>
      </c>
    </row>
  </sheetData>
  <sheetProtection/>
  <mergeCells count="1">
    <mergeCell ref="A23:G23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5"/>
  <sheetViews>
    <sheetView zoomScaleSheetLayoutView="100" zoomScalePageLayoutView="0" workbookViewId="0" topLeftCell="A25">
      <selection activeCell="A59" sqref="A59"/>
    </sheetView>
  </sheetViews>
  <sheetFormatPr defaultColWidth="11.421875" defaultRowHeight="12.75"/>
  <cols>
    <col min="1" max="1" width="42.7109375" style="0" customWidth="1"/>
    <col min="5" max="5" width="12.421875" style="0" bestFit="1" customWidth="1"/>
  </cols>
  <sheetData>
    <row r="2" ht="12.75">
      <c r="A2" s="1" t="s">
        <v>19</v>
      </c>
    </row>
    <row r="3" ht="12.75">
      <c r="A3" s="1" t="s">
        <v>0</v>
      </c>
    </row>
    <row r="4" spans="2:10" ht="12.75">
      <c r="B4" s="2" t="s">
        <v>8</v>
      </c>
      <c r="C4" s="30" t="s">
        <v>29</v>
      </c>
      <c r="E4" s="16" t="s">
        <v>9</v>
      </c>
      <c r="F4" s="16" t="s">
        <v>10</v>
      </c>
      <c r="J4" s="34"/>
    </row>
    <row r="5" spans="1:6" ht="12.75">
      <c r="A5" s="3" t="s">
        <v>1</v>
      </c>
      <c r="B5" s="4">
        <v>0.22244447438515033</v>
      </c>
      <c r="C5" s="5">
        <f>E5/F5</f>
        <v>0.27166388833950217</v>
      </c>
      <c r="D5" s="21"/>
      <c r="E5" s="29">
        <v>38460</v>
      </c>
      <c r="F5" s="29">
        <v>141572</v>
      </c>
    </row>
    <row r="6" spans="1:12" ht="12.75">
      <c r="A6" s="31" t="s">
        <v>33</v>
      </c>
      <c r="B6" s="4">
        <v>0.37887212347891674</v>
      </c>
      <c r="C6" s="5">
        <f aca="true" t="shared" si="0" ref="C6:C16">E6/F6</f>
        <v>0.37085082730805624</v>
      </c>
      <c r="D6" s="21"/>
      <c r="E6" s="29">
        <v>121098</v>
      </c>
      <c r="F6" s="29">
        <v>326541</v>
      </c>
      <c r="L6" s="21"/>
    </row>
    <row r="7" spans="1:9" ht="12.75">
      <c r="A7" s="31" t="s">
        <v>22</v>
      </c>
      <c r="B7" s="4">
        <v>0.397068196303378</v>
      </c>
      <c r="C7" s="5">
        <f aca="true" t="shared" si="1" ref="C7:C12">E7/F7</f>
        <v>0.39165957885512515</v>
      </c>
      <c r="D7" s="21"/>
      <c r="E7" s="29">
        <v>45588</v>
      </c>
      <c r="F7" s="29">
        <v>116397</v>
      </c>
      <c r="I7" s="34"/>
    </row>
    <row r="8" spans="1:6" ht="12.75">
      <c r="A8" s="7" t="s">
        <v>2</v>
      </c>
      <c r="B8" s="4">
        <v>0.3951012623998406</v>
      </c>
      <c r="C8" s="5">
        <f t="shared" si="1"/>
        <v>0.41850958396216326</v>
      </c>
      <c r="D8" s="21"/>
      <c r="E8" s="29">
        <v>35218</v>
      </c>
      <c r="F8" s="29">
        <v>84151</v>
      </c>
    </row>
    <row r="9" spans="1:6" ht="12.75">
      <c r="A9" s="3" t="s">
        <v>32</v>
      </c>
      <c r="B9" s="4">
        <v>0.46155666330136297</v>
      </c>
      <c r="C9" s="5">
        <f t="shared" si="1"/>
        <v>0.49654951648564344</v>
      </c>
      <c r="D9" s="21"/>
      <c r="E9" s="29">
        <v>66701</v>
      </c>
      <c r="F9" s="29">
        <v>134329</v>
      </c>
    </row>
    <row r="10" spans="1:8" ht="12.75">
      <c r="A10" s="7" t="s">
        <v>3</v>
      </c>
      <c r="B10" s="4">
        <v>0.5102848962301272</v>
      </c>
      <c r="C10" s="5">
        <f t="shared" si="1"/>
        <v>0.5022804212902012</v>
      </c>
      <c r="D10" s="21"/>
      <c r="E10" s="29">
        <v>128190</v>
      </c>
      <c r="F10" s="29">
        <v>255216</v>
      </c>
      <c r="H10" s="21"/>
    </row>
    <row r="11" spans="1:6" ht="12.75">
      <c r="A11" s="8" t="s">
        <v>6</v>
      </c>
      <c r="B11" s="4">
        <v>0.5457879239144674</v>
      </c>
      <c r="C11" s="5">
        <f t="shared" si="1"/>
        <v>0.5523502262740132</v>
      </c>
      <c r="D11" s="21"/>
      <c r="E11" s="29">
        <v>1364679</v>
      </c>
      <c r="F11" s="29">
        <v>2470677</v>
      </c>
    </row>
    <row r="12" spans="1:10" ht="12.75">
      <c r="A12" s="7" t="s">
        <v>5</v>
      </c>
      <c r="B12" s="4">
        <v>0.5879562548205743</v>
      </c>
      <c r="C12" s="5">
        <f t="shared" si="1"/>
        <v>0.5475435669262143</v>
      </c>
      <c r="D12" s="21"/>
      <c r="E12" s="33">
        <v>118138</v>
      </c>
      <c r="F12">
        <v>215760</v>
      </c>
      <c r="J12" s="21"/>
    </row>
    <row r="13" spans="1:8" ht="12.75">
      <c r="A13" s="6" t="s">
        <v>15</v>
      </c>
      <c r="B13" s="4">
        <v>0.5768890398377406</v>
      </c>
      <c r="C13" s="5">
        <f t="shared" si="0"/>
        <v>0.5842289321653679</v>
      </c>
      <c r="D13" s="21"/>
      <c r="E13" s="29">
        <v>826615</v>
      </c>
      <c r="F13" s="29">
        <v>1414882</v>
      </c>
      <c r="G13" s="15">
        <f>E13+E7</f>
        <v>872203</v>
      </c>
      <c r="H13" s="15">
        <f>F13+F7</f>
        <v>1531279</v>
      </c>
    </row>
    <row r="14" spans="1:6" ht="12.75">
      <c r="A14" s="6" t="s">
        <v>14</v>
      </c>
      <c r="B14" s="4">
        <v>0.5691897958352959</v>
      </c>
      <c r="C14" s="5">
        <f t="shared" si="0"/>
        <v>0.593506447588405</v>
      </c>
      <c r="D14" s="21"/>
      <c r="E14" s="29">
        <v>235006</v>
      </c>
      <c r="F14" s="29">
        <v>395962</v>
      </c>
    </row>
    <row r="15" spans="1:8" ht="12.75">
      <c r="A15" s="6" t="s">
        <v>13</v>
      </c>
      <c r="B15" s="4">
        <v>0.5768071432633795</v>
      </c>
      <c r="C15" s="5">
        <f t="shared" si="0"/>
        <v>0.6353924925568438</v>
      </c>
      <c r="D15" s="21"/>
      <c r="E15" s="29">
        <v>139360</v>
      </c>
      <c r="F15" s="29">
        <v>219329</v>
      </c>
      <c r="G15" s="15">
        <f>E6+E14+E15+E16</f>
        <v>826142</v>
      </c>
      <c r="H15" s="15">
        <f>F6+F14+F15+F16</f>
        <v>1413886</v>
      </c>
    </row>
    <row r="16" spans="1:6" ht="12.75">
      <c r="A16" s="6" t="s">
        <v>12</v>
      </c>
      <c r="B16" s="4">
        <v>0.7014885627203978</v>
      </c>
      <c r="C16" s="5">
        <f t="shared" si="0"/>
        <v>0.7005088400903287</v>
      </c>
      <c r="D16" s="21"/>
      <c r="E16" s="29">
        <v>330678</v>
      </c>
      <c r="F16" s="29">
        <v>472054</v>
      </c>
    </row>
    <row r="17" spans="1:6" ht="12.75">
      <c r="A17" s="3" t="s">
        <v>30</v>
      </c>
      <c r="B17" s="4">
        <v>0.8121345812006082</v>
      </c>
      <c r="C17" s="5">
        <f>E17/F17</f>
        <v>0.8394643134758178</v>
      </c>
      <c r="D17" s="21"/>
      <c r="E17" s="29">
        <v>113394</v>
      </c>
      <c r="F17" s="29">
        <v>135079</v>
      </c>
    </row>
    <row r="19" ht="12.75">
      <c r="A19" s="9" t="s">
        <v>21</v>
      </c>
    </row>
    <row r="20" ht="12.75">
      <c r="A20" s="9" t="s">
        <v>4</v>
      </c>
    </row>
    <row r="21" ht="12.75">
      <c r="A21" s="10" t="s">
        <v>7</v>
      </c>
    </row>
    <row r="23" ht="12.75">
      <c r="A23" s="11" t="s">
        <v>20</v>
      </c>
    </row>
    <row r="51" ht="12.75">
      <c r="A51" s="10"/>
    </row>
    <row r="52" ht="12.75">
      <c r="A52" s="11"/>
    </row>
    <row r="58" spans="1:10" ht="24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ht="12.75">
      <c r="A59" s="10" t="s">
        <v>35</v>
      </c>
    </row>
    <row r="60" ht="12.75">
      <c r="A60" s="34" t="s">
        <v>36</v>
      </c>
    </row>
    <row r="61" ht="12.75">
      <c r="A61" t="s">
        <v>34</v>
      </c>
    </row>
    <row r="62" ht="12.75">
      <c r="A62" s="34" t="s">
        <v>37</v>
      </c>
    </row>
    <row r="65" ht="12.75">
      <c r="A65" s="11" t="s">
        <v>20</v>
      </c>
    </row>
  </sheetData>
  <sheetProtection/>
  <mergeCells count="1">
    <mergeCell ref="A58:J58"/>
  </mergeCells>
  <printOptions/>
  <pageMargins left="0.787401575" right="0.787401575" top="0.4" bottom="0.984251969" header="0.31" footer="0.4921259845"/>
  <pageSetup horizontalDpi="600" verticalDpi="600" orientation="landscape" paperSize="9" scale="81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2015-08-06T09:34:39Z</cp:lastPrinted>
  <dcterms:created xsi:type="dcterms:W3CDTF">2007-05-07T14:15:46Z</dcterms:created>
  <dcterms:modified xsi:type="dcterms:W3CDTF">2015-09-23T09:25:07Z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