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125" windowWidth="15480" windowHeight="3345" tabRatio="499" activeTab="0"/>
  </bookViews>
  <sheets>
    <sheet name="Notice" sheetId="1" r:id="rId1"/>
    <sheet name="Tab1" sheetId="2" r:id="rId2"/>
    <sheet name="carte 2" sheetId="3" r:id="rId3"/>
    <sheet name="données carte 2" sheetId="4" r:id="rId4"/>
  </sheets>
  <definedNames>
    <definedName name="_xlnm.Print_Titles" localSheetId="1">'Tab1'!$A:$A,'Tab1'!$3:$6</definedName>
    <definedName name="_xlnm.Print_Area" localSheetId="3">'données carte 2'!$A$1:$E$30</definedName>
    <definedName name="_xlnm.Print_Area" localSheetId="1">'Tab1'!$A$3:$O$45</definedName>
  </definedNames>
  <calcPr fullCalcOnLoad="1"/>
</workbook>
</file>

<file path=xl/sharedStrings.xml><?xml version="1.0" encoding="utf-8"?>
<sst xmlns="http://schemas.openxmlformats.org/spreadsheetml/2006/main" count="89" uniqueCount="58">
  <si>
    <t>Administrations</t>
  </si>
  <si>
    <t xml:space="preserve">Entre-prises </t>
  </si>
  <si>
    <t xml:space="preserve">Adminis-trations </t>
  </si>
  <si>
    <t>Total</t>
  </si>
  <si>
    <t>Ile de France</t>
  </si>
  <si>
    <t>DIRD (1)</t>
  </si>
  <si>
    <t>Effectifs de R&amp;D (2)</t>
  </si>
  <si>
    <t>Rhône-Alpes</t>
  </si>
  <si>
    <t>Midi-Pyrénées</t>
  </si>
  <si>
    <t>Autres régions</t>
  </si>
  <si>
    <t>creg</t>
  </si>
  <si>
    <t>Régions</t>
  </si>
  <si>
    <t>Entreprises</t>
  </si>
  <si>
    <t xml:space="preserve"> Ile de France</t>
  </si>
  <si>
    <t xml:space="preserve"> Champagne-Ardenne</t>
  </si>
  <si>
    <t xml:space="preserve"> Picardie</t>
  </si>
  <si>
    <t xml:space="preserve"> Haute-normandie</t>
  </si>
  <si>
    <t xml:space="preserve"> Centre</t>
  </si>
  <si>
    <t xml:space="preserve"> Basse-Normandie</t>
  </si>
  <si>
    <t xml:space="preserve"> Bourgogne</t>
  </si>
  <si>
    <t xml:space="preserve"> Nord Pas-de-Calais</t>
  </si>
  <si>
    <t xml:space="preserve"> Lorraine</t>
  </si>
  <si>
    <t xml:space="preserve"> Alsace</t>
  </si>
  <si>
    <t xml:space="preserve"> Franche-Comté</t>
  </si>
  <si>
    <t xml:space="preserve"> Pays-de-la Loire</t>
  </si>
  <si>
    <t xml:space="preserve"> Bretagne</t>
  </si>
  <si>
    <t xml:space="preserve"> Poitou-Charentes</t>
  </si>
  <si>
    <t xml:space="preserve"> Aquitaine</t>
  </si>
  <si>
    <t xml:space="preserve"> Midi-Pyrénées</t>
  </si>
  <si>
    <t xml:space="preserve"> Limousin</t>
  </si>
  <si>
    <t xml:space="preserve"> Rhône-Alpes</t>
  </si>
  <si>
    <t xml:space="preserve"> Auvergne</t>
  </si>
  <si>
    <t xml:space="preserve"> Languedoc-Roussillon</t>
  </si>
  <si>
    <t xml:space="preserve"> PACA</t>
  </si>
  <si>
    <t xml:space="preserve"> Corse(1)</t>
  </si>
  <si>
    <t>DOM-TOM</t>
  </si>
  <si>
    <t>Provence - Alpes -Côte d'Azur (3)</t>
  </si>
  <si>
    <t>dont chercheurs (2)</t>
  </si>
  <si>
    <t>Total réparti</t>
  </si>
  <si>
    <t>semi-définitif</t>
  </si>
  <si>
    <t>[1] Evolution de la R&amp;D des entreprises et des administrations</t>
  </si>
  <si>
    <t xml:space="preserve">% Entre-prises </t>
  </si>
  <si>
    <t xml:space="preserve">% Adminis-trations </t>
  </si>
  <si>
    <t>% Total</t>
  </si>
  <si>
    <t>Total non réparti (4)</t>
  </si>
  <si>
    <t>‰  (5) Chercheurs/emploi total</t>
  </si>
  <si>
    <t>http://www.education.gouv.fr/cid57096/reperes-et-references-statistiques.html</t>
  </si>
  <si>
    <t>2011 définitifs</t>
  </si>
  <si>
    <t>2012 semi-définitifs</t>
  </si>
  <si>
    <t xml:space="preserve">2012 semi-définitifs </t>
  </si>
  <si>
    <t xml:space="preserve">Source : MENESR DGESIP-DGRI SIES. </t>
  </si>
  <si>
    <t>[2] La recherche dans les régions en 2012 : répartition des chercheurs de R&amp;D des administration et des entreprises</t>
  </si>
  <si>
    <t>RERS 11. 7 - La recherche et développement dans les régions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</si>
  <si>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DIRD en millions d’euros.</t>
    </r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</si>
  <si>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Effectifs de R&amp;D en ETP recherche.</t>
    </r>
  </si>
  <si>
    <r>
      <rPr>
        <b/>
        <sz val="8"/>
        <rFont val="Arial"/>
        <family val="2"/>
      </rPr>
      <t>3.</t>
    </r>
    <r>
      <rPr>
        <sz val="8"/>
        <rFont val="Arial"/>
        <family val="2"/>
      </rPr>
      <t xml:space="preserve"> Dans les entreprises, la Corse est regroupée avec la région PACA.</t>
    </r>
  </si>
  <si>
    <r>
      <rPr>
        <b/>
        <sz val="8"/>
        <rFont val="Arial"/>
        <family val="2"/>
      </rPr>
      <t xml:space="preserve">4. </t>
    </r>
    <r>
      <rPr>
        <sz val="8"/>
        <rFont val="Arial"/>
        <family val="2"/>
      </rPr>
      <t>Voir « Définitions » ci-contre.</t>
    </r>
  </si>
  <si>
    <r>
      <rPr>
        <b/>
        <sz val="8"/>
        <rFont val="Arial"/>
        <family val="2"/>
      </rPr>
      <t>5.</t>
    </r>
    <r>
      <rPr>
        <sz val="8"/>
        <rFont val="Arial"/>
        <family val="2"/>
      </rPr>
      <t xml:space="preserve"> Nombre de chercheurs pour mille emplois en 2012.</t>
    </r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</si>
</sst>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&quot; &quot;"/>
    <numFmt numFmtId="166" formatCode="_-* #,##0\ _F_-;\-* #,##0\ _F_-;_-* &quot;-&quot;??\ _F_-;_-@_-"/>
    <numFmt numFmtId="167" formatCode="_-* #,##0.00\ _F_-;\-* #,##0.00\ _F_-;_-* &quot;-&quot;??\ _F_-;_-@_-"/>
    <numFmt numFmtId="168" formatCode="#\ ###\ ###\ ##0"/>
    <numFmt numFmtId="169" formatCode="_-* #,##0.000\ _F_-;\-* #,##0.000\ _F_-;_-* &quot;-&quot;??\ _F_-;_-@_-"/>
    <numFmt numFmtId="170" formatCode="_-* #,##0.0\ _F_-;\-* #,##0.0\ _F_-;_-* &quot;-&quot;??\ _F_-;_-@_-"/>
    <numFmt numFmtId="171" formatCode="#,##0.0"/>
    <numFmt numFmtId="172" formatCode="#.00\ ###\ ###\ ##0"/>
    <numFmt numFmtId="173" formatCode="0.00000"/>
    <numFmt numFmtId="174" formatCode="0.0000"/>
    <numFmt numFmtId="175" formatCode="0.000"/>
    <numFmt numFmtId="176" formatCode="0.0"/>
    <numFmt numFmtId="177" formatCode="_-* #,##0.0\ _€_-;\-* #,##0.0\ _€_-;_-* &quot;-&quot;?\ _€_-;_-@_-"/>
    <numFmt numFmtId="178" formatCode="&quot;Vrai&quot;;&quot;Vrai&quot;;&quot;Faux&quot;"/>
    <numFmt numFmtId="179" formatCode="&quot;Actif&quot;;&quot;Actif&quot;;&quot;Inactif&quot;"/>
    <numFmt numFmtId="180" formatCode="_-* #,##0\ _€_-;\-* #,##0\ _€_-;_-* &quot;-&quot;??\ _€_-;_-@_-"/>
    <numFmt numFmtId="181" formatCode="0.000000"/>
    <numFmt numFmtId="182" formatCode="00"/>
    <numFmt numFmtId="183" formatCode="0.0000000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#,##0__"/>
    <numFmt numFmtId="188" formatCode="#,##0___)"/>
    <numFmt numFmtId="189" formatCode="0.0___)"/>
    <numFmt numFmtId="190" formatCode="0.00___)"/>
    <numFmt numFmtId="191" formatCode="#,##0\ &quot;F&quot;;\-#,##0\ &quot;F&quot;"/>
    <numFmt numFmtId="192" formatCode="#,##0\ &quot;F&quot;;[Red]\-#,##0\ &quot;F&quot;"/>
    <numFmt numFmtId="193" formatCode="#,##0.00\ &quot;F&quot;;\-#,##0.00\ &quot;F&quot;"/>
    <numFmt numFmtId="194" formatCode="#,##0.00\ &quot;F&quot;;[Red]\-#,##0.00\ &quot;F&quot;"/>
    <numFmt numFmtId="195" formatCode="#,##0\ &quot;$&quot;;\-#,##0\ &quot;$&quot;"/>
    <numFmt numFmtId="196" formatCode="#,##0\ &quot;$&quot;;[Red]\-#,##0\ &quot;$&quot;"/>
    <numFmt numFmtId="197" formatCode="#,##0.00\ &quot;$&quot;;\-#,##0.00\ &quot;$&quot;"/>
    <numFmt numFmtId="198" formatCode="#,##0.00\ &quot;$&quot;;[Red]\-#,##0.00\ &quot;$&quot;"/>
    <numFmt numFmtId="199" formatCode="_-* #,##0\ &quot;$&quot;_-;\-* #,##0\ &quot;$&quot;_-;_-* &quot;-&quot;\ &quot;$&quot;_-;_-@_-"/>
    <numFmt numFmtId="200" formatCode="_-* #,##0\ _$_-;\-* #,##0\ _$_-;_-* &quot;-&quot;\ _$_-;_-@_-"/>
    <numFmt numFmtId="201" formatCode="_-* #,##0.00\ &quot;$&quot;_-;\-* #,##0.00\ &quot;$&quot;_-;_-* &quot;-&quot;??\ &quot;$&quot;_-;_-@_-"/>
    <numFmt numFmtId="202" formatCode="_-* #,##0.00\ _$_-;\-* #,##0.00\ _$_-;_-* &quot;-&quot;??\ _$_-;_-@_-"/>
    <numFmt numFmtId="203" formatCode="#,##0.000"/>
    <numFmt numFmtId="204" formatCode="0.00000000"/>
    <numFmt numFmtId="205" formatCode="#,##0.0000"/>
    <numFmt numFmtId="206" formatCode="###,###,##0.0;\-\ ###,###,##0.0;\-"/>
    <numFmt numFmtId="207" formatCode="###\ ###\ ##0.0;\-###\ ###\ ##0.0;\-"/>
    <numFmt numFmtId="208" formatCode="###\ ###\ ###;\-\ ###\ ###\ ###;\-"/>
    <numFmt numFmtId="209" formatCode="###,###,###;\-\ ###,###,###;\-"/>
    <numFmt numFmtId="210" formatCode="0.000%"/>
    <numFmt numFmtId="211" formatCode="0&quot; F&quot;;\ \-0&quot; F&quot;"/>
    <numFmt numFmtId="212" formatCode="&quot; F&quot;#,##0_);\(&quot; F&quot;#,##0\)"/>
    <numFmt numFmtId="213" formatCode="#,##0_)"/>
    <numFmt numFmtId="214" formatCode="#,##0.0_)"/>
  </numFmts>
  <fonts count="49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1"/>
      <name val="Arial"/>
      <family val="2"/>
    </font>
    <font>
      <b/>
      <sz val="10"/>
      <name val="Univers 47 CondensedLight"/>
      <family val="2"/>
    </font>
    <font>
      <sz val="9"/>
      <name val="MS Sans Serif"/>
      <family val="2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2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0" borderId="2" applyNumberFormat="0" applyFill="0" applyAlignment="0" applyProtection="0"/>
    <xf numFmtId="0" fontId="0" fillId="26" borderId="3" applyNumberFormat="0" applyFont="0" applyAlignment="0" applyProtection="0"/>
    <xf numFmtId="0" fontId="0" fillId="0" borderId="4">
      <alignment/>
      <protection/>
    </xf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10" applyNumberFormat="0" applyAlignment="0" applyProtection="0"/>
  </cellStyleXfs>
  <cellXfs count="72">
    <xf numFmtId="0" fontId="0" fillId="0" borderId="0" xfId="0" applyAlignment="1">
      <alignment/>
    </xf>
    <xf numFmtId="0" fontId="1" fillId="0" borderId="0" xfId="54" applyFont="1">
      <alignment/>
      <protection/>
    </xf>
    <xf numFmtId="3" fontId="0" fillId="0" borderId="0" xfId="54" applyNumberFormat="1" applyFont="1">
      <alignment/>
      <protection/>
    </xf>
    <xf numFmtId="3" fontId="0" fillId="0" borderId="0" xfId="54" applyNumberFormat="1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3" fontId="4" fillId="0" borderId="0" xfId="54" applyNumberFormat="1" applyFont="1">
      <alignment/>
      <protection/>
    </xf>
    <xf numFmtId="3" fontId="0" fillId="0" borderId="0" xfId="54" applyNumberFormat="1" applyFont="1" quotePrefix="1">
      <alignment/>
      <protection/>
    </xf>
    <xf numFmtId="0" fontId="2" fillId="0" borderId="0" xfId="54" applyFont="1" applyAlignment="1">
      <alignment horizontal="left"/>
      <protection/>
    </xf>
    <xf numFmtId="0" fontId="3" fillId="0" borderId="0" xfId="54" applyFont="1">
      <alignment/>
      <protection/>
    </xf>
    <xf numFmtId="0" fontId="7" fillId="0" borderId="0" xfId="54" applyFont="1">
      <alignment/>
      <protection/>
    </xf>
    <xf numFmtId="3" fontId="7" fillId="0" borderId="0" xfId="54" applyNumberFormat="1" applyFont="1">
      <alignment/>
      <protection/>
    </xf>
    <xf numFmtId="9" fontId="7" fillId="0" borderId="0" xfId="58" applyFont="1" applyAlignment="1">
      <alignment/>
    </xf>
    <xf numFmtId="0" fontId="3" fillId="0" borderId="11" xfId="54" applyFont="1" applyBorder="1">
      <alignment/>
      <protection/>
    </xf>
    <xf numFmtId="0" fontId="9" fillId="32" borderId="0" xfId="54" applyFont="1" applyFill="1" applyBorder="1">
      <alignment/>
      <protection/>
    </xf>
    <xf numFmtId="0" fontId="7" fillId="0" borderId="0" xfId="54" applyFont="1" applyAlignment="1">
      <alignment vertical="top"/>
      <protection/>
    </xf>
    <xf numFmtId="0" fontId="9" fillId="32" borderId="0" xfId="54" applyFont="1" applyFill="1" applyBorder="1" applyAlignment="1">
      <alignment vertical="top"/>
      <protection/>
    </xf>
    <xf numFmtId="0" fontId="8" fillId="0" borderId="0" xfId="54" applyFont="1" applyBorder="1">
      <alignment/>
      <protection/>
    </xf>
    <xf numFmtId="0" fontId="7" fillId="0" borderId="0" xfId="54" applyFont="1" applyBorder="1">
      <alignment/>
      <protection/>
    </xf>
    <xf numFmtId="0" fontId="3" fillId="0" borderId="0" xfId="54" applyFont="1" applyBorder="1">
      <alignment/>
      <protection/>
    </xf>
    <xf numFmtId="0" fontId="8" fillId="33" borderId="0" xfId="54" applyFont="1" applyFill="1" applyBorder="1">
      <alignment/>
      <protection/>
    </xf>
    <xf numFmtId="0" fontId="9" fillId="32" borderId="12" xfId="54" applyFont="1" applyFill="1" applyBorder="1" applyAlignment="1">
      <alignment horizontal="right" vertical="top" wrapText="1"/>
      <protection/>
    </xf>
    <xf numFmtId="3" fontId="7" fillId="0" borderId="12" xfId="54" applyNumberFormat="1" applyFont="1" applyBorder="1">
      <alignment/>
      <protection/>
    </xf>
    <xf numFmtId="3" fontId="7" fillId="33" borderId="12" xfId="54" applyNumberFormat="1" applyFont="1" applyFill="1" applyBorder="1">
      <alignment/>
      <protection/>
    </xf>
    <xf numFmtId="3" fontId="10" fillId="32" borderId="12" xfId="54" applyNumberFormat="1" applyFont="1" applyFill="1" applyBorder="1">
      <alignment/>
      <protection/>
    </xf>
    <xf numFmtId="3" fontId="7" fillId="0" borderId="12" xfId="57" applyNumberFormat="1" applyFont="1" applyBorder="1">
      <alignment/>
      <protection/>
    </xf>
    <xf numFmtId="3" fontId="7" fillId="0" borderId="13" xfId="54" applyNumberFormat="1" applyFont="1" applyBorder="1">
      <alignment/>
      <protection/>
    </xf>
    <xf numFmtId="3" fontId="7" fillId="0" borderId="0" xfId="54" applyNumberFormat="1" applyFont="1" applyBorder="1">
      <alignment/>
      <protection/>
    </xf>
    <xf numFmtId="168" fontId="7" fillId="0" borderId="0" xfId="54" applyNumberFormat="1" applyFont="1" applyFill="1" applyBorder="1" applyAlignment="1" applyProtection="1">
      <alignment vertical="center"/>
      <protection/>
    </xf>
    <xf numFmtId="3" fontId="7" fillId="33" borderId="0" xfId="54" applyNumberFormat="1" applyFont="1" applyFill="1" applyBorder="1">
      <alignment/>
      <protection/>
    </xf>
    <xf numFmtId="3" fontId="10" fillId="32" borderId="0" xfId="54" applyNumberFormat="1" applyFont="1" applyFill="1" applyBorder="1">
      <alignment/>
      <protection/>
    </xf>
    <xf numFmtId="3" fontId="7" fillId="0" borderId="0" xfId="57" applyNumberFormat="1" applyFont="1" applyBorder="1">
      <alignment/>
      <protection/>
    </xf>
    <xf numFmtId="9" fontId="7" fillId="0" borderId="0" xfId="58" applyFont="1" applyBorder="1" applyAlignment="1">
      <alignment/>
    </xf>
    <xf numFmtId="9" fontId="7" fillId="0" borderId="0" xfId="54" applyNumberFormat="1" applyFont="1">
      <alignment/>
      <protection/>
    </xf>
    <xf numFmtId="180" fontId="13" fillId="0" borderId="4" xfId="50" applyNumberFormat="1" applyFont="1" applyBorder="1" applyAlignment="1">
      <alignment/>
    </xf>
    <xf numFmtId="0" fontId="9" fillId="32" borderId="0" xfId="54" applyFont="1" applyFill="1" applyBorder="1" applyAlignment="1">
      <alignment horizontal="right" vertical="top" wrapText="1"/>
      <protection/>
    </xf>
    <xf numFmtId="0" fontId="11" fillId="0" borderId="0" xfId="54" applyFont="1" applyAlignment="1">
      <alignment horizontal="left"/>
      <protection/>
    </xf>
    <xf numFmtId="0" fontId="7" fillId="0" borderId="0" xfId="54" applyFont="1" applyFill="1">
      <alignment/>
      <protection/>
    </xf>
    <xf numFmtId="3" fontId="7" fillId="0" borderId="0" xfId="58" applyNumberFormat="1" applyFont="1" applyBorder="1" applyAlignment="1">
      <alignment/>
    </xf>
    <xf numFmtId="2" fontId="7" fillId="0" borderId="0" xfId="54" applyNumberFormat="1" applyFont="1">
      <alignment/>
      <protection/>
    </xf>
    <xf numFmtId="1" fontId="7" fillId="0" borderId="0" xfId="58" applyNumberFormat="1" applyFont="1" applyBorder="1" applyAlignment="1">
      <alignment/>
    </xf>
    <xf numFmtId="0" fontId="11" fillId="0" borderId="0" xfId="54" applyFont="1" applyAlignment="1">
      <alignment readingOrder="1"/>
      <protection/>
    </xf>
    <xf numFmtId="3" fontId="7" fillId="0" borderId="0" xfId="54" applyNumberFormat="1" applyFont="1" applyAlignment="1">
      <alignment vertical="top"/>
      <protection/>
    </xf>
    <xf numFmtId="9" fontId="0" fillId="0" borderId="0" xfId="58" applyFont="1" applyAlignment="1">
      <alignment/>
    </xf>
    <xf numFmtId="0" fontId="0" fillId="0" borderId="0" xfId="0" applyFont="1" applyAlignment="1">
      <alignment/>
    </xf>
    <xf numFmtId="3" fontId="7" fillId="0" borderId="0" xfId="54" applyNumberFormat="1" applyFont="1" applyBorder="1">
      <alignment/>
      <protection/>
    </xf>
    <xf numFmtId="0" fontId="7" fillId="0" borderId="0" xfId="54" applyFont="1" applyFill="1">
      <alignment/>
      <protection/>
    </xf>
    <xf numFmtId="0" fontId="9" fillId="32" borderId="14" xfId="54" applyFont="1" applyFill="1" applyBorder="1" applyAlignment="1">
      <alignment horizontal="center"/>
      <protection/>
    </xf>
    <xf numFmtId="1" fontId="7" fillId="0" borderId="0" xfId="58" applyNumberFormat="1" applyFont="1" applyAlignment="1">
      <alignment/>
    </xf>
    <xf numFmtId="3" fontId="3" fillId="0" borderId="12" xfId="54" applyNumberFormat="1" applyFont="1" applyFill="1" applyBorder="1">
      <alignment/>
      <protection/>
    </xf>
    <xf numFmtId="3" fontId="3" fillId="0" borderId="12" xfId="54" applyNumberFormat="1" applyFont="1" applyBorder="1">
      <alignment/>
      <protection/>
    </xf>
    <xf numFmtId="3" fontId="3" fillId="0" borderId="0" xfId="54" applyNumberFormat="1" applyFont="1" applyBorder="1">
      <alignment/>
      <protection/>
    </xf>
    <xf numFmtId="1" fontId="3" fillId="0" borderId="0" xfId="58" applyNumberFormat="1" applyFont="1" applyAlignment="1">
      <alignment/>
    </xf>
    <xf numFmtId="1" fontId="3" fillId="0" borderId="0" xfId="58" applyNumberFormat="1" applyFont="1" applyBorder="1" applyAlignment="1">
      <alignment/>
    </xf>
    <xf numFmtId="3" fontId="3" fillId="0" borderId="0" xfId="58" applyNumberFormat="1" applyFont="1" applyBorder="1" applyAlignment="1">
      <alignment/>
    </xf>
    <xf numFmtId="3" fontId="3" fillId="0" borderId="0" xfId="54" applyNumberFormat="1" applyFont="1">
      <alignment/>
      <protection/>
    </xf>
    <xf numFmtId="3" fontId="3" fillId="0" borderId="0" xfId="54" applyNumberFormat="1" applyFont="1" applyFill="1" applyBorder="1">
      <alignment/>
      <protection/>
    </xf>
    <xf numFmtId="3" fontId="3" fillId="0" borderId="13" xfId="54" applyNumberFormat="1" applyFont="1" applyFill="1" applyBorder="1">
      <alignment/>
      <protection/>
    </xf>
    <xf numFmtId="3" fontId="3" fillId="0" borderId="15" xfId="54" applyNumberFormat="1" applyFont="1" applyFill="1" applyBorder="1">
      <alignment/>
      <protection/>
    </xf>
    <xf numFmtId="9" fontId="3" fillId="0" borderId="15" xfId="58" applyFont="1" applyFill="1" applyBorder="1" applyAlignment="1">
      <alignment/>
    </xf>
    <xf numFmtId="3" fontId="3" fillId="0" borderId="11" xfId="54" applyNumberFormat="1" applyFont="1" applyFill="1" applyBorder="1">
      <alignment/>
      <protection/>
    </xf>
    <xf numFmtId="0" fontId="12" fillId="0" borderId="0" xfId="0" applyFont="1" applyAlignment="1">
      <alignment wrapText="1"/>
    </xf>
    <xf numFmtId="0" fontId="0" fillId="0" borderId="0" xfId="0" applyAlignment="1">
      <alignment horizontal="right" indent="4"/>
    </xf>
    <xf numFmtId="0" fontId="14" fillId="0" borderId="0" xfId="0" applyFont="1" applyAlignment="1">
      <alignment/>
    </xf>
    <xf numFmtId="0" fontId="0" fillId="0" borderId="0" xfId="0" applyAlignment="1">
      <alignment vertical="center" wrapText="1"/>
    </xf>
    <xf numFmtId="0" fontId="5" fillId="0" borderId="0" xfId="48" applyFont="1" applyAlignment="1" applyProtection="1">
      <alignment horizontal="left" vertical="center" wrapText="1"/>
      <protection/>
    </xf>
    <xf numFmtId="0" fontId="5" fillId="0" borderId="0" xfId="48" applyAlignment="1" applyProtection="1">
      <alignment vertical="center" wrapText="1"/>
      <protection/>
    </xf>
    <xf numFmtId="0" fontId="9" fillId="32" borderId="16" xfId="54" applyFont="1" applyFill="1" applyBorder="1" applyAlignment="1">
      <alignment horizontal="center"/>
      <protection/>
    </xf>
    <xf numFmtId="0" fontId="9" fillId="32" borderId="17" xfId="54" applyFont="1" applyFill="1" applyBorder="1" applyAlignment="1">
      <alignment horizontal="center"/>
      <protection/>
    </xf>
    <xf numFmtId="0" fontId="0" fillId="0" borderId="17" xfId="54" applyFont="1" applyBorder="1" applyAlignment="1">
      <alignment horizontal="center"/>
      <protection/>
    </xf>
    <xf numFmtId="0" fontId="9" fillId="32" borderId="14" xfId="54" applyFont="1" applyFill="1" applyBorder="1" applyAlignment="1">
      <alignment horizontal="center"/>
      <protection/>
    </xf>
    <xf numFmtId="0" fontId="7" fillId="0" borderId="0" xfId="54" applyFont="1">
      <alignment/>
      <protection/>
    </xf>
    <xf numFmtId="0" fontId="7" fillId="0" borderId="0" xfId="54" applyFont="1" applyAlignment="1" quotePrefix="1">
      <alignment horizontal="left"/>
      <protection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cadr" xfId="43"/>
    <cellStyle name="Entrée" xfId="44"/>
    <cellStyle name="Euro" xfId="45"/>
    <cellStyle name="Insatisfaisant" xfId="46"/>
    <cellStyle name="Hyperlink" xfId="47"/>
    <cellStyle name="Lien hypertexte 2" xfId="48"/>
    <cellStyle name="Followed Hyperlink" xfId="49"/>
    <cellStyle name="Comma" xfId="50"/>
    <cellStyle name="Comma [0]" xfId="51"/>
    <cellStyle name="Currency" xfId="52"/>
    <cellStyle name="Currency [0]" xfId="53"/>
    <cellStyle name="Motif" xfId="54"/>
    <cellStyle name="Neutre" xfId="55"/>
    <cellStyle name="Normal 2" xfId="56"/>
    <cellStyle name="Normal_tabpub99" xfId="57"/>
    <cellStyle name="Percent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 descr="LogoMEN_N&amp;B_20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 descr="LogoMEN_N&amp;B_20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9525</xdr:rowOff>
    </xdr:to>
    <xdr:pic>
      <xdr:nvPicPr>
        <xdr:cNvPr id="9" name="Imag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67350" cy="404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333375</xdr:colOff>
      <xdr:row>31</xdr:row>
      <xdr:rowOff>66675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91375" cy="508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tabSelected="1" zoomScalePageLayoutView="0" workbookViewId="0" topLeftCell="A1">
      <selection activeCell="A6" sqref="A6"/>
    </sheetView>
  </sheetViews>
  <sheetFormatPr defaultColWidth="11.421875" defaultRowHeight="12.75"/>
  <cols>
    <col min="1" max="1" width="81.8515625" style="63" customWidth="1"/>
  </cols>
  <sheetData>
    <row r="1" s="61" customFormat="1" ht="318" customHeight="1">
      <c r="A1" s="60"/>
    </row>
    <row r="2" s="62" customFormat="1" ht="12.75">
      <c r="A2" s="64" t="s">
        <v>46</v>
      </c>
    </row>
    <row r="3" ht="12.75">
      <c r="A3" s="65"/>
    </row>
  </sheetData>
  <sheetProtection/>
  <hyperlinks>
    <hyperlink ref="A2" r:id="rId1" display="http://www.education.gouv.fr/cid57096/reperes-et-references-statistiques.html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3"/>
  <sheetViews>
    <sheetView zoomScalePageLayoutView="0" workbookViewId="0" topLeftCell="A1">
      <selection activeCell="D43" sqref="D43"/>
    </sheetView>
  </sheetViews>
  <sheetFormatPr defaultColWidth="11.421875" defaultRowHeight="12.75"/>
  <cols>
    <col min="1" max="1" width="26.8515625" style="9" customWidth="1"/>
    <col min="2" max="2" width="1.57421875" style="9" hidden="1" customWidth="1"/>
    <col min="3" max="3" width="9.140625" style="9" customWidth="1"/>
    <col min="4" max="4" width="9.421875" style="9" customWidth="1"/>
    <col min="5" max="5" width="7.7109375" style="9" customWidth="1"/>
    <col min="6" max="7" width="8.421875" style="9" customWidth="1"/>
    <col min="8" max="8" width="7.421875" style="9" customWidth="1"/>
    <col min="9" max="10" width="8.421875" style="9" customWidth="1"/>
    <col min="11" max="11" width="7.140625" style="9" customWidth="1"/>
    <col min="12" max="12" width="7.00390625" style="9" customWidth="1"/>
    <col min="13" max="13" width="7.421875" style="9" customWidth="1"/>
    <col min="14" max="14" width="6.57421875" style="9" customWidth="1"/>
    <col min="15" max="15" width="11.00390625" style="9" customWidth="1"/>
    <col min="16" max="16384" width="11.421875" style="9" customWidth="1"/>
  </cols>
  <sheetData>
    <row r="1" spans="1:11" ht="15">
      <c r="A1" s="40" t="s">
        <v>52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3" ht="12">
      <c r="A3" s="1" t="s">
        <v>40</v>
      </c>
    </row>
    <row r="5" spans="1:15" ht="12.75" customHeight="1">
      <c r="A5" s="13"/>
      <c r="B5" s="46"/>
      <c r="C5" s="66">
        <v>2010</v>
      </c>
      <c r="D5" s="67"/>
      <c r="E5" s="69"/>
      <c r="F5" s="66" t="s">
        <v>47</v>
      </c>
      <c r="G5" s="67"/>
      <c r="H5" s="69"/>
      <c r="I5" s="66" t="s">
        <v>48</v>
      </c>
      <c r="J5" s="67"/>
      <c r="K5" s="69"/>
      <c r="L5" s="66" t="s">
        <v>49</v>
      </c>
      <c r="M5" s="67"/>
      <c r="N5" s="67"/>
      <c r="O5" s="68"/>
    </row>
    <row r="6" spans="1:19" s="14" customFormat="1" ht="35.25" customHeight="1">
      <c r="A6" s="15"/>
      <c r="B6" s="20" t="s">
        <v>3</v>
      </c>
      <c r="C6" s="20" t="s">
        <v>1</v>
      </c>
      <c r="D6" s="20" t="s">
        <v>2</v>
      </c>
      <c r="E6" s="20" t="s">
        <v>3</v>
      </c>
      <c r="F6" s="20" t="s">
        <v>1</v>
      </c>
      <c r="G6" s="20" t="s">
        <v>2</v>
      </c>
      <c r="H6" s="20" t="s">
        <v>3</v>
      </c>
      <c r="I6" s="20" t="s">
        <v>1</v>
      </c>
      <c r="J6" s="20" t="s">
        <v>2</v>
      </c>
      <c r="K6" s="20" t="s">
        <v>3</v>
      </c>
      <c r="L6" s="20" t="s">
        <v>41</v>
      </c>
      <c r="M6" s="20" t="s">
        <v>42</v>
      </c>
      <c r="N6" s="20" t="s">
        <v>43</v>
      </c>
      <c r="O6" s="34" t="s">
        <v>45</v>
      </c>
      <c r="Q6" s="10"/>
      <c r="R6" s="41"/>
      <c r="S6" s="41"/>
    </row>
    <row r="7" spans="1:19" ht="11.25">
      <c r="A7" s="16" t="s">
        <v>4</v>
      </c>
      <c r="B7" s="26"/>
      <c r="Q7" s="10"/>
      <c r="R7" s="10"/>
      <c r="S7" s="10"/>
    </row>
    <row r="8" spans="1:19" ht="11.25">
      <c r="A8" s="17" t="s">
        <v>5</v>
      </c>
      <c r="B8" s="21">
        <v>16935.999750097526</v>
      </c>
      <c r="C8" s="21">
        <v>11499.485075999995</v>
      </c>
      <c r="D8" s="21">
        <v>6090.609</v>
      </c>
      <c r="E8" s="21">
        <v>17590.094075999994</v>
      </c>
      <c r="F8" s="26">
        <v>12350.041909000009</v>
      </c>
      <c r="G8" s="26">
        <v>6101.350194871795</v>
      </c>
      <c r="H8" s="26">
        <v>18451.392103871804</v>
      </c>
      <c r="I8" s="26">
        <v>12698.52961200001</v>
      </c>
      <c r="J8" s="26">
        <v>5801.622657</v>
      </c>
      <c r="K8" s="26">
        <v>18500.15226900001</v>
      </c>
      <c r="L8" s="39">
        <v>42.22906561844213</v>
      </c>
      <c r="M8" s="39">
        <v>35.962654145958496</v>
      </c>
      <c r="N8" s="39">
        <v>40.0410672571057</v>
      </c>
      <c r="O8" s="37"/>
      <c r="P8" s="11">
        <f>K8/$K$28</f>
        <v>0.40041067257105706</v>
      </c>
      <c r="Q8" s="11">
        <f>I8/I$28</f>
        <v>0.4222906561844213</v>
      </c>
      <c r="R8" s="11">
        <f>J8/J$28</f>
        <v>0.35962654145958495</v>
      </c>
      <c r="S8" s="10"/>
    </row>
    <row r="9" spans="1:19" ht="11.25">
      <c r="A9" s="17" t="s">
        <v>6</v>
      </c>
      <c r="B9" s="21">
        <v>144014.66199999995</v>
      </c>
      <c r="C9" s="21">
        <v>93772.77239999935</v>
      </c>
      <c r="D9" s="21">
        <v>55008.987727272724</v>
      </c>
      <c r="E9" s="21">
        <v>148781.76012727208</v>
      </c>
      <c r="F9" s="26">
        <v>95752.67159999999</v>
      </c>
      <c r="G9" s="26">
        <v>54607.82060897436</v>
      </c>
      <c r="H9" s="26">
        <v>150360.49220897435</v>
      </c>
      <c r="I9" s="26">
        <v>98129.32580000022</v>
      </c>
      <c r="J9" s="26">
        <v>55390.215529999994</v>
      </c>
      <c r="K9" s="26">
        <v>153519.5413300002</v>
      </c>
      <c r="L9" s="47">
        <v>39.771824689689346</v>
      </c>
      <c r="M9" s="39">
        <v>34.45731336462121</v>
      </c>
      <c r="N9" s="39">
        <v>37.6752631729491</v>
      </c>
      <c r="O9" s="37"/>
      <c r="P9" s="11">
        <f>K9/$K$29</f>
        <v>0.37675263172949097</v>
      </c>
      <c r="Q9" s="11">
        <f>I9/I29</f>
        <v>0.39771824689689345</v>
      </c>
      <c r="R9" s="11">
        <f>J9/J29</f>
        <v>0.34457313364621206</v>
      </c>
      <c r="S9" s="10"/>
    </row>
    <row r="10" spans="1:19" ht="11.25">
      <c r="A10" s="18" t="s">
        <v>37</v>
      </c>
      <c r="B10" s="21">
        <v>91910.56779999993</v>
      </c>
      <c r="C10" s="48">
        <v>63597.63019999966</v>
      </c>
      <c r="D10" s="49">
        <v>34259.90409090909</v>
      </c>
      <c r="E10" s="49">
        <v>97857.53429090875</v>
      </c>
      <c r="F10" s="50">
        <v>65822.6293999999</v>
      </c>
      <c r="G10" s="50">
        <v>33666.19256410257</v>
      </c>
      <c r="H10" s="50">
        <v>99488.82196410248</v>
      </c>
      <c r="I10" s="50">
        <v>69075.24840000036</v>
      </c>
      <c r="J10" s="50">
        <v>34331.140530000004</v>
      </c>
      <c r="K10" s="50">
        <v>103406.38893000036</v>
      </c>
      <c r="L10" s="51">
        <v>44.11400182464192</v>
      </c>
      <c r="M10" s="52">
        <v>34.24450486743944</v>
      </c>
      <c r="N10" s="52">
        <v>40.26156409167845</v>
      </c>
      <c r="O10" s="53">
        <v>17.094790697636032</v>
      </c>
      <c r="P10" s="11">
        <f>K10/$K$30</f>
        <v>0.4026156409167845</v>
      </c>
      <c r="Q10" s="11">
        <f>I10/I30</f>
        <v>0.4411400182464192</v>
      </c>
      <c r="R10" s="11">
        <f>J10/J30</f>
        <v>0.34244504867439435</v>
      </c>
      <c r="S10" s="10"/>
    </row>
    <row r="11" spans="1:19" ht="11.25">
      <c r="A11" s="16" t="s">
        <v>7</v>
      </c>
      <c r="B11" s="26"/>
      <c r="C11" s="10"/>
      <c r="D11" s="21"/>
      <c r="E11" s="21"/>
      <c r="F11" s="26"/>
      <c r="G11" s="26"/>
      <c r="H11" s="26"/>
      <c r="I11" s="26"/>
      <c r="J11" s="26"/>
      <c r="K11" s="26"/>
      <c r="L11" s="11"/>
      <c r="M11" s="39"/>
      <c r="N11" s="39"/>
      <c r="O11" s="10"/>
      <c r="Q11" s="10"/>
      <c r="R11" s="10"/>
      <c r="S11" s="10"/>
    </row>
    <row r="12" spans="1:19" ht="11.25">
      <c r="A12" s="17" t="s">
        <v>5</v>
      </c>
      <c r="B12" s="26">
        <v>5058.465451267322</v>
      </c>
      <c r="C12" s="10">
        <v>3520.64525</v>
      </c>
      <c r="D12" s="21">
        <v>1772.5865454545453</v>
      </c>
      <c r="E12" s="21">
        <v>5293.231795454545</v>
      </c>
      <c r="F12" s="26">
        <v>3714.2474780000052</v>
      </c>
      <c r="G12" s="26">
        <v>1827.176733974359</v>
      </c>
      <c r="H12" s="26">
        <v>5541.424211974364</v>
      </c>
      <c r="I12" s="26">
        <v>3698.5052860000033</v>
      </c>
      <c r="J12" s="26">
        <v>1905.5361209999999</v>
      </c>
      <c r="K12" s="26">
        <v>5604.041407000003</v>
      </c>
      <c r="L12" s="39">
        <v>12.299410025004484</v>
      </c>
      <c r="M12" s="39">
        <v>11.811891350684636</v>
      </c>
      <c r="N12" s="39">
        <v>12.12918659406372</v>
      </c>
      <c r="O12" s="37"/>
      <c r="P12" s="11">
        <f>K12/$K$28</f>
        <v>0.12129186594063719</v>
      </c>
      <c r="Q12" s="10"/>
      <c r="R12" s="10"/>
      <c r="S12" s="10"/>
    </row>
    <row r="13" spans="1:19" ht="11.25">
      <c r="A13" s="17" t="s">
        <v>6</v>
      </c>
      <c r="B13" s="26">
        <v>46384.88250000001</v>
      </c>
      <c r="C13" s="10">
        <v>30105.06799999997</v>
      </c>
      <c r="D13" s="21">
        <v>17883.17090909091</v>
      </c>
      <c r="E13" s="21">
        <v>47988.238909090884</v>
      </c>
      <c r="F13" s="26">
        <v>31112.285800000005</v>
      </c>
      <c r="G13" s="26">
        <v>18146.52564102564</v>
      </c>
      <c r="H13" s="26">
        <v>49258.811441025646</v>
      </c>
      <c r="I13" s="26">
        <v>31622.90420000013</v>
      </c>
      <c r="J13" s="26">
        <v>18177.841979999997</v>
      </c>
      <c r="K13" s="26">
        <v>49800.746180000126</v>
      </c>
      <c r="L13" s="39">
        <v>12.816765954191883</v>
      </c>
      <c r="M13" s="39">
        <v>11.308127101584985</v>
      </c>
      <c r="N13" s="39">
        <v>12.221611674227256</v>
      </c>
      <c r="O13" s="37"/>
      <c r="P13" s="11">
        <f>K13/$K$29</f>
        <v>0.12221611674227255</v>
      </c>
      <c r="Q13" s="11">
        <f>P13+P17+P21</f>
        <v>0.2657377716951011</v>
      </c>
      <c r="R13" s="10"/>
      <c r="S13" s="10"/>
    </row>
    <row r="14" spans="1:19" ht="11.25">
      <c r="A14" s="18" t="s">
        <v>37</v>
      </c>
      <c r="B14" s="26">
        <v>27891.051999999996</v>
      </c>
      <c r="C14" s="54">
        <v>17880.5028</v>
      </c>
      <c r="D14" s="49">
        <v>11716.108181818181</v>
      </c>
      <c r="E14" s="49">
        <v>29596.61098181818</v>
      </c>
      <c r="F14" s="50">
        <v>19073.70330000001</v>
      </c>
      <c r="G14" s="50">
        <v>12029.54358974359</v>
      </c>
      <c r="H14" s="50">
        <v>31103.246889743597</v>
      </c>
      <c r="I14" s="50">
        <v>19561.617600000034</v>
      </c>
      <c r="J14" s="50">
        <v>12124.652579999998</v>
      </c>
      <c r="K14" s="50">
        <v>31686.270180000032</v>
      </c>
      <c r="L14" s="52">
        <v>12.492770630403472</v>
      </c>
      <c r="M14" s="52">
        <v>12.094055655651765</v>
      </c>
      <c r="N14" s="52">
        <v>12.337137104187113</v>
      </c>
      <c r="O14" s="53">
        <v>11.718295184911254</v>
      </c>
      <c r="P14" s="11">
        <f>K14/$K$30</f>
        <v>0.12337137104187111</v>
      </c>
      <c r="Q14" s="11">
        <f>P14+P18+P22</f>
        <v>0.2766813551804906</v>
      </c>
      <c r="R14" s="10"/>
      <c r="S14" s="10"/>
    </row>
    <row r="15" spans="1:19" ht="11.25">
      <c r="A15" s="16" t="s">
        <v>8</v>
      </c>
      <c r="B15" s="26"/>
      <c r="C15" s="10"/>
      <c r="D15" s="21"/>
      <c r="E15" s="21"/>
      <c r="F15" s="26"/>
      <c r="G15" s="26"/>
      <c r="H15" s="26"/>
      <c r="I15" s="26"/>
      <c r="J15" s="26"/>
      <c r="K15" s="26"/>
      <c r="L15" s="39"/>
      <c r="M15" s="39"/>
      <c r="N15" s="39"/>
      <c r="O15" s="10"/>
      <c r="Q15" s="10"/>
      <c r="R15" s="10"/>
      <c r="S15" s="10"/>
    </row>
    <row r="16" spans="1:19" ht="11.25">
      <c r="A16" s="17" t="s">
        <v>5</v>
      </c>
      <c r="B16" s="26">
        <v>3299.721919718405</v>
      </c>
      <c r="C16" s="10">
        <v>2449.4426020000005</v>
      </c>
      <c r="D16" s="21">
        <v>1033.7805454545455</v>
      </c>
      <c r="E16" s="21">
        <v>3483.223147454546</v>
      </c>
      <c r="F16" s="26">
        <v>2678.0407019999993</v>
      </c>
      <c r="G16" s="26">
        <v>1269.1093416666668</v>
      </c>
      <c r="H16" s="26">
        <v>3947.150043666666</v>
      </c>
      <c r="I16" s="26">
        <v>2868.654246000001</v>
      </c>
      <c r="J16" s="26">
        <v>1173.9672280000002</v>
      </c>
      <c r="K16" s="26">
        <v>4042.6214740000014</v>
      </c>
      <c r="L16" s="39">
        <v>9.539733503986145</v>
      </c>
      <c r="M16" s="39">
        <v>7.277098131901757</v>
      </c>
      <c r="N16" s="39">
        <v>8.749705190626708</v>
      </c>
      <c r="O16" s="37"/>
      <c r="P16" s="11">
        <f>K16/$K$28</f>
        <v>0.08749705190626708</v>
      </c>
      <c r="Q16" s="10"/>
      <c r="R16" s="10"/>
      <c r="S16" s="10"/>
    </row>
    <row r="17" spans="1:19" ht="11.25">
      <c r="A17" s="17" t="s">
        <v>6</v>
      </c>
      <c r="B17" s="26">
        <v>25863.194600000003</v>
      </c>
      <c r="C17" s="10">
        <v>16930.371999999992</v>
      </c>
      <c r="D17" s="21">
        <v>10179.91090909091</v>
      </c>
      <c r="E17" s="21">
        <v>27110.2829090909</v>
      </c>
      <c r="F17" s="26">
        <v>17814.119300000013</v>
      </c>
      <c r="G17" s="26">
        <v>10383.378038461538</v>
      </c>
      <c r="H17" s="26">
        <v>28197.49733846155</v>
      </c>
      <c r="I17" s="26">
        <v>19463.110000000026</v>
      </c>
      <c r="J17" s="26">
        <v>10565.630340000002</v>
      </c>
      <c r="K17" s="26">
        <v>30028.740340000026</v>
      </c>
      <c r="L17" s="39">
        <v>7.88840025675728</v>
      </c>
      <c r="M17" s="39">
        <v>6.572699384477904</v>
      </c>
      <c r="N17" s="39">
        <v>7.3693595307828845</v>
      </c>
      <c r="O17" s="37"/>
      <c r="P17" s="11">
        <f>K17/$K$29</f>
        <v>0.07369359530782885</v>
      </c>
      <c r="Q17" s="10"/>
      <c r="R17" s="10"/>
      <c r="S17" s="10"/>
    </row>
    <row r="18" spans="1:19" ht="11.25">
      <c r="A18" s="18" t="s">
        <v>37</v>
      </c>
      <c r="B18" s="26">
        <v>17773.4244</v>
      </c>
      <c r="C18" s="54">
        <v>12100.745799999992</v>
      </c>
      <c r="D18" s="49">
        <v>6691.483636363637</v>
      </c>
      <c r="E18" s="49">
        <v>18792.22943636363</v>
      </c>
      <c r="F18" s="50">
        <v>12692.247200000003</v>
      </c>
      <c r="G18" s="50">
        <v>6809.331833333334</v>
      </c>
      <c r="H18" s="50">
        <v>19501.579033333335</v>
      </c>
      <c r="I18" s="50">
        <v>14026.804000000007</v>
      </c>
      <c r="J18" s="50">
        <v>6966.295639999999</v>
      </c>
      <c r="K18" s="50">
        <v>20993.099640000008</v>
      </c>
      <c r="L18" s="52">
        <v>8.95803448532936</v>
      </c>
      <c r="M18" s="52">
        <v>6.948715984065271</v>
      </c>
      <c r="N18" s="52">
        <v>8.17372152131731</v>
      </c>
      <c r="O18" s="53">
        <v>17.349669123966947</v>
      </c>
      <c r="P18" s="11">
        <f>K18/$K$30</f>
        <v>0.0817372152131731</v>
      </c>
      <c r="Q18" s="10"/>
      <c r="R18" s="10"/>
      <c r="S18" s="10"/>
    </row>
    <row r="19" spans="1:19" ht="11.25">
      <c r="A19" s="16" t="s">
        <v>36</v>
      </c>
      <c r="B19" s="26"/>
      <c r="C19" s="10"/>
      <c r="D19" s="21"/>
      <c r="E19" s="21"/>
      <c r="F19" s="26"/>
      <c r="G19" s="26"/>
      <c r="H19" s="26"/>
      <c r="I19" s="26"/>
      <c r="J19" s="26"/>
      <c r="K19" s="26"/>
      <c r="L19" s="39"/>
      <c r="M19" s="39"/>
      <c r="N19" s="39"/>
      <c r="O19" s="10"/>
      <c r="Q19" s="10"/>
      <c r="R19" s="10"/>
      <c r="S19" s="10"/>
    </row>
    <row r="20" spans="1:19" ht="11.25">
      <c r="A20" s="17" t="s">
        <v>5</v>
      </c>
      <c r="B20" s="26">
        <v>2725.584201163544</v>
      </c>
      <c r="C20" s="10">
        <v>1587.7671459999992</v>
      </c>
      <c r="D20" s="21">
        <v>1326.938818181818</v>
      </c>
      <c r="E20" s="21">
        <v>2914.7059641818173</v>
      </c>
      <c r="F20" s="10">
        <v>1602.3508060000004</v>
      </c>
      <c r="G20" s="10">
        <v>1338.8463846153845</v>
      </c>
      <c r="H20" s="26">
        <v>2941.197190615385</v>
      </c>
      <c r="I20" s="26">
        <v>1886.887395999998</v>
      </c>
      <c r="J20" s="26">
        <v>1462.63107</v>
      </c>
      <c r="K20" s="26">
        <v>3349.5184659999977</v>
      </c>
      <c r="L20" s="39">
        <v>6.2748596959601475</v>
      </c>
      <c r="M20" s="39">
        <v>9.066445445237305</v>
      </c>
      <c r="N20" s="39">
        <v>7.249577853516389</v>
      </c>
      <c r="O20" s="37"/>
      <c r="P20" s="11">
        <f>K20/$K$28</f>
        <v>0.07249577853516388</v>
      </c>
      <c r="Q20" s="10"/>
      <c r="R20" s="10"/>
      <c r="S20" s="10"/>
    </row>
    <row r="21" spans="1:19" ht="11.25">
      <c r="A21" s="17" t="s">
        <v>6</v>
      </c>
      <c r="B21" s="26">
        <v>25845.520900000018</v>
      </c>
      <c r="C21" s="10">
        <v>14311.313799999974</v>
      </c>
      <c r="D21" s="21">
        <v>13276.633636363638</v>
      </c>
      <c r="E21" s="21">
        <v>27587.94743636361</v>
      </c>
      <c r="F21" s="26">
        <v>13737.647899999994</v>
      </c>
      <c r="G21" s="26">
        <v>13507.386410256411</v>
      </c>
      <c r="H21" s="26">
        <v>27245.034310256407</v>
      </c>
      <c r="I21" s="26">
        <v>15673.386800000024</v>
      </c>
      <c r="J21" s="26">
        <v>12780.22118</v>
      </c>
      <c r="K21" s="26">
        <v>28453.607980000023</v>
      </c>
      <c r="L21" s="39">
        <v>6.3524250984234385</v>
      </c>
      <c r="M21" s="39">
        <v>7.950358774645286</v>
      </c>
      <c r="N21" s="39">
        <v>6.982805964499972</v>
      </c>
      <c r="O21" s="37"/>
      <c r="P21" s="11">
        <f>K21/$K$29</f>
        <v>0.06982805964499972</v>
      </c>
      <c r="Q21" s="10"/>
      <c r="R21" s="10"/>
      <c r="S21" s="10"/>
    </row>
    <row r="22" spans="1:19" ht="11.25">
      <c r="A22" s="18" t="s">
        <v>37</v>
      </c>
      <c r="B22" s="26">
        <v>16543.63730000001</v>
      </c>
      <c r="C22" s="54">
        <v>9783.013800000022</v>
      </c>
      <c r="D22" s="49">
        <v>8120.875454545455</v>
      </c>
      <c r="E22" s="49">
        <v>17903.889254545476</v>
      </c>
      <c r="F22" s="50">
        <v>9231.742600000007</v>
      </c>
      <c r="G22" s="50">
        <v>8305.71794871795</v>
      </c>
      <c r="H22" s="50">
        <v>17537.460548717958</v>
      </c>
      <c r="I22" s="50">
        <v>10502.957000000019</v>
      </c>
      <c r="J22" s="50">
        <v>7879.541910000001</v>
      </c>
      <c r="K22" s="50">
        <v>18382.49891000002</v>
      </c>
      <c r="L22" s="52">
        <v>6.707575795878484</v>
      </c>
      <c r="M22" s="52">
        <v>7.85965764971887</v>
      </c>
      <c r="N22" s="52">
        <v>7.157276892544635</v>
      </c>
      <c r="O22" s="53">
        <v>9.228162103413664</v>
      </c>
      <c r="P22" s="11">
        <f>K22/$K$30</f>
        <v>0.07157276892544635</v>
      </c>
      <c r="Q22" s="10"/>
      <c r="R22" s="10"/>
      <c r="S22" s="10"/>
    </row>
    <row r="23" spans="1:19" ht="11.25">
      <c r="A23" s="16" t="s">
        <v>9</v>
      </c>
      <c r="B23" s="26"/>
      <c r="C23" s="10"/>
      <c r="D23" s="21"/>
      <c r="E23" s="21"/>
      <c r="F23" s="26"/>
      <c r="G23" s="26"/>
      <c r="H23" s="26"/>
      <c r="I23" s="26"/>
      <c r="J23" s="26"/>
      <c r="K23" s="26"/>
      <c r="L23" s="39"/>
      <c r="M23" s="39"/>
      <c r="N23" s="39"/>
      <c r="O23" s="10"/>
      <c r="Q23" s="10"/>
      <c r="R23" s="10"/>
      <c r="S23" s="10"/>
    </row>
    <row r="24" spans="1:19" ht="11.25">
      <c r="A24" s="17" t="s">
        <v>5</v>
      </c>
      <c r="B24" s="26">
        <v>13459.333473753199</v>
      </c>
      <c r="C24" s="26">
        <v>8397.229707999995</v>
      </c>
      <c r="D24" s="26">
        <v>5516.720590909092</v>
      </c>
      <c r="E24" s="21">
        <v>13913.950298909087</v>
      </c>
      <c r="F24" s="26">
        <v>8505.881809000008</v>
      </c>
      <c r="G24" s="26">
        <v>5431.488606410255</v>
      </c>
      <c r="H24" s="26">
        <v>13937.370415410263</v>
      </c>
      <c r="I24" s="10">
        <v>8918.014476</v>
      </c>
      <c r="J24" s="10">
        <v>5788.596874999999</v>
      </c>
      <c r="K24" s="26">
        <v>14706.611351</v>
      </c>
      <c r="L24" s="39">
        <v>29.65693115660709</v>
      </c>
      <c r="M24" s="39">
        <v>35.881910926217806</v>
      </c>
      <c r="N24" s="39">
        <v>31.83046310468748</v>
      </c>
      <c r="O24" s="37"/>
      <c r="P24" s="11">
        <f>K24/$K$28</f>
        <v>0.3183046310468748</v>
      </c>
      <c r="Q24" s="10"/>
      <c r="R24" s="10"/>
      <c r="S24" s="10"/>
    </row>
    <row r="25" spans="1:19" ht="11.25">
      <c r="A25" s="17" t="s">
        <v>6</v>
      </c>
      <c r="B25" s="26">
        <v>140956.68980000002</v>
      </c>
      <c r="C25" s="26">
        <v>80468.27160000005</v>
      </c>
      <c r="D25" s="26">
        <v>61398.38318181818</v>
      </c>
      <c r="E25" s="21">
        <v>141866.65478181822</v>
      </c>
      <c r="F25" s="26">
        <v>80694.66610000002</v>
      </c>
      <c r="G25" s="26">
        <v>62316.559365384615</v>
      </c>
      <c r="H25" s="26">
        <v>143011.22546538463</v>
      </c>
      <c r="I25" s="44">
        <v>81842.03440000002</v>
      </c>
      <c r="J25" s="44">
        <v>63836.33560999997</v>
      </c>
      <c r="K25" s="26">
        <v>145678.37000999998</v>
      </c>
      <c r="L25" s="39">
        <v>33.17058400093806</v>
      </c>
      <c r="M25" s="39">
        <v>39.71150137467062</v>
      </c>
      <c r="N25" s="39">
        <v>35.7509596575408</v>
      </c>
      <c r="O25" s="37"/>
      <c r="P25" s="11">
        <f>K25/$K$29</f>
        <v>0.357509596575408</v>
      </c>
      <c r="Q25" s="10"/>
      <c r="R25" s="10"/>
      <c r="S25" s="10"/>
    </row>
    <row r="26" spans="1:19" ht="11.25">
      <c r="A26" s="18" t="s">
        <v>37</v>
      </c>
      <c r="B26" s="26">
        <v>75914.67560000002</v>
      </c>
      <c r="C26" s="50">
        <v>40465.94180000002</v>
      </c>
      <c r="D26" s="50">
        <v>36528.51181818183</v>
      </c>
      <c r="E26" s="49">
        <v>76994.45361818185</v>
      </c>
      <c r="F26" s="50">
        <v>41619.039400000016</v>
      </c>
      <c r="G26" s="50">
        <v>37616.77160897438</v>
      </c>
      <c r="H26" s="50">
        <v>79235.81100897439</v>
      </c>
      <c r="I26" s="50">
        <v>43416.87379999997</v>
      </c>
      <c r="J26" s="50">
        <v>38951.36077000004</v>
      </c>
      <c r="K26" s="50">
        <v>82368.23457000002</v>
      </c>
      <c r="L26" s="52">
        <v>27.727617263746772</v>
      </c>
      <c r="M26" s="52">
        <v>38.85306584312467</v>
      </c>
      <c r="N26" s="52">
        <v>32.07030039027249</v>
      </c>
      <c r="O26" s="53">
        <v>5.520659153485256</v>
      </c>
      <c r="P26" s="11">
        <f>K26/$K$30</f>
        <v>0.32070300390272494</v>
      </c>
      <c r="Q26" s="10"/>
      <c r="R26" s="10"/>
      <c r="S26" s="10"/>
    </row>
    <row r="27" spans="1:19" ht="11.25">
      <c r="A27" s="19" t="s">
        <v>38</v>
      </c>
      <c r="B27" s="22"/>
      <c r="C27" s="22"/>
      <c r="D27" s="22"/>
      <c r="E27" s="22"/>
      <c r="F27" s="28"/>
      <c r="G27" s="28"/>
      <c r="H27" s="22"/>
      <c r="I27" s="28"/>
      <c r="J27" s="28"/>
      <c r="K27" s="28"/>
      <c r="L27" s="28"/>
      <c r="M27" s="28"/>
      <c r="N27" s="28"/>
      <c r="O27" s="28"/>
      <c r="Q27" s="10"/>
      <c r="R27" s="10"/>
      <c r="S27" s="10"/>
    </row>
    <row r="28" spans="1:19" ht="11.25">
      <c r="A28" s="17" t="s">
        <v>5</v>
      </c>
      <c r="B28" s="21">
        <v>41479.104796</v>
      </c>
      <c r="C28" s="21">
        <v>27454.56978199999</v>
      </c>
      <c r="D28" s="21">
        <v>15740.6355</v>
      </c>
      <c r="E28" s="21">
        <v>43195.205281999995</v>
      </c>
      <c r="F28" s="30">
        <v>28850.562704000018</v>
      </c>
      <c r="G28" s="30">
        <v>15967.97126153846</v>
      </c>
      <c r="H28" s="21">
        <v>44818.533965538474</v>
      </c>
      <c r="I28" s="26">
        <v>30070.591016000013</v>
      </c>
      <c r="J28" s="26">
        <v>16132.353951</v>
      </c>
      <c r="K28" s="26">
        <v>46202.94496700001</v>
      </c>
      <c r="L28" s="39">
        <v>100</v>
      </c>
      <c r="M28" s="39">
        <v>100</v>
      </c>
      <c r="N28" s="39">
        <v>100</v>
      </c>
      <c r="O28" s="37"/>
      <c r="P28" s="11">
        <f>I28/I36</f>
        <v>1</v>
      </c>
      <c r="Q28" s="11">
        <f>J28/J36</f>
        <v>0.9792579957971282</v>
      </c>
      <c r="R28" s="11">
        <f>K28/K36</f>
        <v>0.9926585547373915</v>
      </c>
      <c r="S28" s="10"/>
    </row>
    <row r="29" spans="1:19" ht="11.25">
      <c r="A29" s="17" t="s">
        <v>6</v>
      </c>
      <c r="B29" s="21">
        <v>383064.9498</v>
      </c>
      <c r="C29" s="21">
        <v>235587.79779999933</v>
      </c>
      <c r="D29" s="21">
        <v>157747.08636363636</v>
      </c>
      <c r="E29" s="21">
        <v>393334.88416363567</v>
      </c>
      <c r="F29" s="30">
        <v>239111.39070000005</v>
      </c>
      <c r="G29" s="30">
        <v>158961.67006410257</v>
      </c>
      <c r="H29" s="21">
        <v>398073.0607641026</v>
      </c>
      <c r="I29" s="26">
        <v>246730.76120000042</v>
      </c>
      <c r="J29" s="26">
        <v>160750.24463999996</v>
      </c>
      <c r="K29" s="26">
        <v>407481.00584000035</v>
      </c>
      <c r="L29" s="39">
        <v>100</v>
      </c>
      <c r="M29" s="39">
        <v>100</v>
      </c>
      <c r="N29" s="39">
        <v>100</v>
      </c>
      <c r="O29" s="37"/>
      <c r="P29" s="11">
        <f aca="true" t="shared" si="0" ref="P29:R30">I29/I37</f>
        <v>1</v>
      </c>
      <c r="Q29" s="11">
        <f t="shared" si="0"/>
        <v>0.9726316090907023</v>
      </c>
      <c r="R29" s="11">
        <f t="shared" si="0"/>
        <v>0.9890213028759924</v>
      </c>
      <c r="S29" s="10"/>
    </row>
    <row r="30" spans="1:19" ht="11.25">
      <c r="A30" s="18" t="s">
        <v>37</v>
      </c>
      <c r="B30" s="21">
        <v>230033.35709999996</v>
      </c>
      <c r="C30" s="49">
        <v>143827.8343999997</v>
      </c>
      <c r="D30" s="49">
        <v>97316.8831818182</v>
      </c>
      <c r="E30" s="49">
        <v>241144.71758181788</v>
      </c>
      <c r="F30" s="50">
        <v>148439.36189999993</v>
      </c>
      <c r="G30" s="50">
        <v>98427.55754487182</v>
      </c>
      <c r="H30" s="49">
        <v>246866.91944487175</v>
      </c>
      <c r="I30" s="50">
        <v>156583.5008000004</v>
      </c>
      <c r="J30" s="50">
        <v>100252.99143000004</v>
      </c>
      <c r="K30" s="50">
        <v>256836.49223000044</v>
      </c>
      <c r="L30" s="52">
        <v>100</v>
      </c>
      <c r="M30" s="52">
        <v>99.99999999999999</v>
      </c>
      <c r="N30" s="52">
        <v>99.99999999999999</v>
      </c>
      <c r="O30" s="53">
        <v>9.556706687627923</v>
      </c>
      <c r="P30" s="11">
        <f t="shared" si="0"/>
        <v>1</v>
      </c>
      <c r="Q30" s="11">
        <f t="shared" si="0"/>
        <v>0.9782454072855187</v>
      </c>
      <c r="R30" s="11">
        <f t="shared" si="0"/>
        <v>0.9913942221056162</v>
      </c>
      <c r="S30" s="10"/>
    </row>
    <row r="31" spans="1:19" ht="11.25">
      <c r="A31" s="19" t="s">
        <v>44</v>
      </c>
      <c r="B31" s="22"/>
      <c r="C31" s="22"/>
      <c r="D31" s="22"/>
      <c r="E31" s="22"/>
      <c r="F31" s="28"/>
      <c r="G31" s="28"/>
      <c r="H31" s="22"/>
      <c r="I31" s="28"/>
      <c r="J31" s="28"/>
      <c r="K31" s="28"/>
      <c r="L31" s="28"/>
      <c r="M31" s="28"/>
      <c r="N31" s="28"/>
      <c r="O31" s="28"/>
      <c r="Q31" s="10"/>
      <c r="R31" s="10"/>
      <c r="S31" s="10"/>
    </row>
    <row r="32" spans="1:15" ht="11.25">
      <c r="A32" s="17" t="s">
        <v>5</v>
      </c>
      <c r="B32" s="10">
        <v>278.688</v>
      </c>
      <c r="C32" s="21"/>
      <c r="D32" s="21">
        <v>273.626</v>
      </c>
      <c r="E32" s="21">
        <v>273.626</v>
      </c>
      <c r="F32" s="26"/>
      <c r="G32" s="26">
        <v>292.98</v>
      </c>
      <c r="H32" s="21">
        <v>292.98</v>
      </c>
      <c r="I32" s="26"/>
      <c r="J32" s="26">
        <v>341.705</v>
      </c>
      <c r="K32" s="26">
        <v>341.705</v>
      </c>
      <c r="L32" s="26"/>
      <c r="M32" s="26"/>
      <c r="N32" s="26"/>
      <c r="O32" s="26"/>
    </row>
    <row r="33" spans="1:19" ht="11.25">
      <c r="A33" s="17" t="s">
        <v>6</v>
      </c>
      <c r="B33" s="10">
        <v>4782.86</v>
      </c>
      <c r="C33" s="21"/>
      <c r="D33" s="21">
        <v>4421.41</v>
      </c>
      <c r="E33" s="21">
        <v>4421.41</v>
      </c>
      <c r="F33" s="26"/>
      <c r="G33" s="26">
        <v>4418.44</v>
      </c>
      <c r="H33" s="21">
        <v>4418.44</v>
      </c>
      <c r="I33" s="26"/>
      <c r="J33" s="26">
        <v>4523.27016</v>
      </c>
      <c r="K33" s="26">
        <v>4523.27016</v>
      </c>
      <c r="L33" s="27"/>
      <c r="M33" s="27"/>
      <c r="N33" s="27"/>
      <c r="O33" s="27"/>
      <c r="Q33" s="10"/>
      <c r="R33" s="10"/>
      <c r="S33" s="10"/>
    </row>
    <row r="34" spans="1:15" ht="11.25">
      <c r="A34" s="18" t="s">
        <v>37</v>
      </c>
      <c r="B34" s="10">
        <v>2730.84</v>
      </c>
      <c r="C34" s="49"/>
      <c r="D34" s="49">
        <v>2388.51</v>
      </c>
      <c r="E34" s="49">
        <v>2388.51</v>
      </c>
      <c r="F34" s="50"/>
      <c r="G34" s="50">
        <v>2379.83</v>
      </c>
      <c r="H34" s="49">
        <v>2379.83</v>
      </c>
      <c r="I34" s="50"/>
      <c r="J34" s="50">
        <v>2229.4640799999997</v>
      </c>
      <c r="K34" s="50">
        <v>2229.4640799999997</v>
      </c>
      <c r="L34" s="55"/>
      <c r="M34" s="55"/>
      <c r="N34" s="55"/>
      <c r="O34" s="55"/>
    </row>
    <row r="35" spans="1:15" ht="11.25">
      <c r="A35" s="13" t="s">
        <v>3</v>
      </c>
      <c r="B35" s="23"/>
      <c r="C35" s="23"/>
      <c r="D35" s="23"/>
      <c r="E35" s="23"/>
      <c r="F35" s="29"/>
      <c r="G35" s="29"/>
      <c r="H35" s="23"/>
      <c r="I35" s="29"/>
      <c r="J35" s="29"/>
      <c r="K35" s="29"/>
      <c r="L35" s="29"/>
      <c r="M35" s="29"/>
      <c r="N35" s="29"/>
      <c r="O35" s="29"/>
    </row>
    <row r="36" spans="1:15" ht="11.25">
      <c r="A36" s="17" t="s">
        <v>5</v>
      </c>
      <c r="B36" s="21">
        <v>41757.792795999994</v>
      </c>
      <c r="C36" s="21">
        <v>27454.56978199999</v>
      </c>
      <c r="D36" s="21">
        <v>16014.2615</v>
      </c>
      <c r="E36" s="21">
        <v>43468.83128199999</v>
      </c>
      <c r="F36" s="30">
        <v>28850.562704000018</v>
      </c>
      <c r="G36" s="30">
        <v>16260.95126153846</v>
      </c>
      <c r="H36" s="24">
        <v>45111.51396553848</v>
      </c>
      <c r="I36" s="30">
        <v>30070.591016000013</v>
      </c>
      <c r="J36" s="30">
        <v>16474.058951</v>
      </c>
      <c r="K36" s="24">
        <v>46544.64996700001</v>
      </c>
      <c r="L36" s="31"/>
      <c r="M36" s="30"/>
      <c r="N36" s="30"/>
      <c r="O36" s="30"/>
    </row>
    <row r="37" spans="1:15" ht="11.25">
      <c r="A37" s="17" t="s">
        <v>6</v>
      </c>
      <c r="B37" s="21">
        <v>387847.098</v>
      </c>
      <c r="C37" s="21">
        <v>235587.79779999933</v>
      </c>
      <c r="D37" s="21">
        <v>162168.49636363637</v>
      </c>
      <c r="E37" s="21">
        <v>397756.2941636357</v>
      </c>
      <c r="F37" s="30">
        <v>239111.39070000005</v>
      </c>
      <c r="G37" s="30">
        <v>163380.11006410257</v>
      </c>
      <c r="H37" s="24">
        <v>402491.5007641026</v>
      </c>
      <c r="I37" s="30">
        <v>246730.76120000042</v>
      </c>
      <c r="J37" s="30">
        <v>165273.51479999995</v>
      </c>
      <c r="K37" s="30">
        <v>412004.27600000036</v>
      </c>
      <c r="L37" s="31"/>
      <c r="M37" s="26"/>
      <c r="N37" s="26"/>
      <c r="O37" s="26"/>
    </row>
    <row r="38" spans="1:15" ht="12" thickBot="1">
      <c r="A38" s="12" t="s">
        <v>37</v>
      </c>
      <c r="B38" s="25">
        <v>232764.19709999993</v>
      </c>
      <c r="C38" s="56">
        <v>143827.8343999997</v>
      </c>
      <c r="D38" s="56">
        <v>99705.39318181819</v>
      </c>
      <c r="E38" s="56">
        <v>243533.2275818179</v>
      </c>
      <c r="F38" s="57">
        <v>148439.36189999993</v>
      </c>
      <c r="G38" s="57">
        <v>100807.38754487182</v>
      </c>
      <c r="H38" s="56">
        <v>249246.74944487173</v>
      </c>
      <c r="I38" s="56">
        <v>156583.5008000004</v>
      </c>
      <c r="J38" s="56">
        <v>102482.45551000004</v>
      </c>
      <c r="K38" s="56">
        <v>259065.95631000045</v>
      </c>
      <c r="L38" s="58"/>
      <c r="M38" s="59"/>
      <c r="N38" s="59"/>
      <c r="O38" s="59"/>
    </row>
    <row r="39" ht="11.25">
      <c r="A39" s="70" t="s">
        <v>53</v>
      </c>
    </row>
    <row r="40" spans="1:15" ht="11.25">
      <c r="A40" s="70" t="s">
        <v>54</v>
      </c>
      <c r="B40" s="10"/>
      <c r="D40" s="10"/>
      <c r="E40" s="10"/>
      <c r="F40" s="10"/>
      <c r="G40" s="11"/>
      <c r="H40" s="11"/>
      <c r="I40" s="11"/>
      <c r="J40" s="11"/>
      <c r="K40" s="11"/>
      <c r="L40" s="32"/>
      <c r="M40" s="32"/>
      <c r="N40" s="32"/>
      <c r="O40" s="32"/>
    </row>
    <row r="41" spans="1:15" ht="11.25">
      <c r="A41" s="71" t="s">
        <v>55</v>
      </c>
      <c r="B41" s="11"/>
      <c r="C41" s="11"/>
      <c r="D41" s="10"/>
      <c r="E41" s="10"/>
      <c r="F41" s="10"/>
      <c r="G41" s="11"/>
      <c r="H41" s="11"/>
      <c r="I41" s="11"/>
      <c r="J41" s="11"/>
      <c r="K41" s="11"/>
      <c r="L41" s="38"/>
      <c r="M41" s="38"/>
      <c r="N41" s="38"/>
      <c r="O41" s="10"/>
    </row>
    <row r="42" spans="1:15" ht="11.25">
      <c r="A42" s="70" t="s">
        <v>56</v>
      </c>
      <c r="B42" s="11"/>
      <c r="C42" s="11"/>
      <c r="D42" s="10"/>
      <c r="E42" s="10"/>
      <c r="F42" s="10"/>
      <c r="G42" s="11"/>
      <c r="H42" s="11"/>
      <c r="I42" s="11"/>
      <c r="J42" s="11"/>
      <c r="K42" s="11"/>
      <c r="L42" s="38"/>
      <c r="M42" s="38"/>
      <c r="N42" s="38"/>
      <c r="O42" s="10"/>
    </row>
    <row r="43" spans="1:15" ht="11.25">
      <c r="A43" s="45" t="s">
        <v>57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38"/>
      <c r="M43" s="38"/>
      <c r="N43" s="38"/>
      <c r="O43" s="10"/>
    </row>
    <row r="44" spans="1:14" ht="11.25">
      <c r="A44" s="36"/>
      <c r="L44" s="38"/>
      <c r="M44" s="38"/>
      <c r="N44" s="38"/>
    </row>
    <row r="45" spans="1:11" ht="11.25">
      <c r="A45" s="8" t="s">
        <v>50</v>
      </c>
      <c r="C45" s="10"/>
      <c r="D45" s="10"/>
      <c r="E45" s="10"/>
      <c r="F45" s="10"/>
      <c r="G45" s="10"/>
      <c r="H45" s="10"/>
      <c r="I45" s="10"/>
      <c r="J45" s="10"/>
      <c r="K45" s="10"/>
    </row>
    <row r="46" spans="3:14" ht="11.25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3:14" ht="11.25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7:14" ht="11.25">
      <c r="G48" s="10"/>
      <c r="H48" s="10"/>
      <c r="I48" s="10"/>
      <c r="J48" s="10"/>
      <c r="K48" s="10"/>
      <c r="L48" s="10"/>
      <c r="M48" s="10"/>
      <c r="N48" s="10"/>
    </row>
    <row r="49" spans="7:14" ht="11.25">
      <c r="G49" s="10"/>
      <c r="H49" s="10"/>
      <c r="I49" s="10"/>
      <c r="J49" s="10"/>
      <c r="K49" s="10"/>
      <c r="L49" s="10"/>
      <c r="M49" s="10"/>
      <c r="N49" s="10"/>
    </row>
    <row r="51" spans="10:12" ht="11.25">
      <c r="J51" s="10"/>
      <c r="K51" s="10"/>
      <c r="L51" s="10"/>
    </row>
    <row r="52" spans="10:12" ht="11.25">
      <c r="J52" s="10"/>
      <c r="K52" s="10"/>
      <c r="L52" s="10"/>
    </row>
    <row r="53" spans="10:12" ht="11.25">
      <c r="J53" s="10"/>
      <c r="K53" s="10"/>
      <c r="L53" s="10"/>
    </row>
    <row r="54" spans="10:12" ht="11.25">
      <c r="J54" s="10"/>
      <c r="K54" s="10"/>
      <c r="L54" s="10"/>
    </row>
    <row r="55" spans="10:12" ht="11.25">
      <c r="J55" s="10"/>
      <c r="K55" s="10"/>
      <c r="L55" s="10"/>
    </row>
    <row r="56" spans="10:12" ht="11.25">
      <c r="J56" s="10"/>
      <c r="K56" s="10"/>
      <c r="L56" s="10"/>
    </row>
    <row r="57" spans="10:12" ht="11.25">
      <c r="J57" s="10"/>
      <c r="K57" s="10"/>
      <c r="L57" s="10"/>
    </row>
    <row r="58" spans="10:12" ht="11.25">
      <c r="J58" s="10"/>
      <c r="K58" s="10"/>
      <c r="L58" s="10"/>
    </row>
    <row r="59" spans="10:12" ht="11.25">
      <c r="J59" s="10"/>
      <c r="K59" s="10"/>
      <c r="L59" s="10"/>
    </row>
    <row r="60" spans="10:12" ht="11.25">
      <c r="J60" s="10"/>
      <c r="K60" s="10"/>
      <c r="L60" s="10"/>
    </row>
    <row r="61" spans="10:12" ht="11.25">
      <c r="J61" s="10"/>
      <c r="K61" s="10"/>
      <c r="L61" s="10"/>
    </row>
    <row r="62" spans="10:12" ht="11.25">
      <c r="J62" s="10"/>
      <c r="K62" s="10"/>
      <c r="L62" s="10"/>
    </row>
    <row r="63" spans="10:12" ht="11.25">
      <c r="J63" s="10"/>
      <c r="K63" s="10"/>
      <c r="L63" s="10"/>
    </row>
    <row r="64" spans="10:12" ht="11.25">
      <c r="J64" s="10"/>
      <c r="K64" s="10"/>
      <c r="L64" s="10"/>
    </row>
    <row r="65" spans="10:12" ht="11.25">
      <c r="J65" s="10"/>
      <c r="K65" s="10"/>
      <c r="L65" s="10"/>
    </row>
    <row r="66" spans="10:12" ht="11.25">
      <c r="J66" s="10"/>
      <c r="K66" s="10"/>
      <c r="L66" s="10"/>
    </row>
    <row r="67" spans="10:12" ht="11.25">
      <c r="J67" s="10"/>
      <c r="K67" s="10"/>
      <c r="L67" s="10"/>
    </row>
    <row r="68" spans="10:12" ht="11.25">
      <c r="J68" s="10"/>
      <c r="K68" s="10"/>
      <c r="L68" s="10"/>
    </row>
    <row r="69" spans="10:12" ht="11.25">
      <c r="J69" s="10"/>
      <c r="K69" s="10"/>
      <c r="L69" s="10"/>
    </row>
    <row r="70" spans="10:12" ht="11.25">
      <c r="J70" s="10"/>
      <c r="K70" s="10"/>
      <c r="L70" s="10"/>
    </row>
    <row r="71" spans="10:12" ht="11.25">
      <c r="J71" s="10"/>
      <c r="K71" s="10"/>
      <c r="L71" s="10"/>
    </row>
    <row r="72" spans="10:12" ht="11.25">
      <c r="J72" s="10"/>
      <c r="K72" s="10"/>
      <c r="L72" s="10"/>
    </row>
    <row r="73" spans="10:12" ht="11.25">
      <c r="J73" s="10"/>
      <c r="K73" s="10"/>
      <c r="L73" s="10"/>
    </row>
  </sheetData>
  <sheetProtection/>
  <mergeCells count="4">
    <mergeCell ref="L5:O5"/>
    <mergeCell ref="C5:E5"/>
    <mergeCell ref="F5:H5"/>
    <mergeCell ref="I5:K5"/>
  </mergeCells>
  <printOptions/>
  <pageMargins left="0.07874015748031496" right="0.07874015748031496" top="0.07874015748031496" bottom="0.07874015748031496" header="0.07874015748031496" footer="0.0787401574803149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H36" sqref="H36"/>
    </sheetView>
  </sheetViews>
  <sheetFormatPr defaultColWidth="11.421875" defaultRowHeight="12.75"/>
  <cols>
    <col min="6" max="7" width="11.421875" style="2" customWidth="1"/>
  </cols>
  <sheetData>
    <row r="1" ht="12.75">
      <c r="A1" s="7" t="s">
        <v>51</v>
      </c>
    </row>
    <row r="2" spans="1:5" ht="12.75">
      <c r="A2" s="2" t="s">
        <v>10</v>
      </c>
      <c r="B2" s="2" t="s">
        <v>11</v>
      </c>
      <c r="C2" s="3" t="s">
        <v>12</v>
      </c>
      <c r="D2" s="4" t="s">
        <v>0</v>
      </c>
      <c r="E2" t="s">
        <v>3</v>
      </c>
    </row>
    <row r="3" spans="1:5" ht="12.75">
      <c r="A3" s="3">
        <v>11</v>
      </c>
      <c r="B3" s="2" t="s">
        <v>13</v>
      </c>
      <c r="C3" s="6">
        <v>69075.24840000036</v>
      </c>
      <c r="D3" s="2">
        <v>34331.140530000004</v>
      </c>
      <c r="E3" s="5">
        <v>103406.38893000036</v>
      </c>
    </row>
    <row r="4" spans="1:5" ht="12.75">
      <c r="A4" s="3">
        <v>21</v>
      </c>
      <c r="B4" s="2" t="s">
        <v>14</v>
      </c>
      <c r="C4" s="6">
        <v>898.0065999999999</v>
      </c>
      <c r="D4" s="2">
        <v>767.1000000000001</v>
      </c>
      <c r="E4" s="5">
        <v>1665.1066</v>
      </c>
    </row>
    <row r="5" spans="1:5" ht="12.75">
      <c r="A5" s="3">
        <v>22</v>
      </c>
      <c r="B5" s="2" t="s">
        <v>15</v>
      </c>
      <c r="C5" s="6">
        <v>1997.6799999999992</v>
      </c>
      <c r="D5" s="2">
        <v>1056.8416</v>
      </c>
      <c r="E5" s="5">
        <v>3054.521599999999</v>
      </c>
    </row>
    <row r="6" spans="1:5" ht="12.75">
      <c r="A6" s="3">
        <v>23</v>
      </c>
      <c r="B6" s="2" t="s">
        <v>16</v>
      </c>
      <c r="C6" s="6">
        <v>2362.9692</v>
      </c>
      <c r="D6" s="2">
        <v>1195.8699999999997</v>
      </c>
      <c r="E6" s="5">
        <v>3558.8391999999994</v>
      </c>
    </row>
    <row r="7" spans="1:5" ht="12.75">
      <c r="A7" s="3">
        <v>24</v>
      </c>
      <c r="B7" s="2" t="s">
        <v>17</v>
      </c>
      <c r="C7" s="6">
        <v>3301.1399999999976</v>
      </c>
      <c r="D7" s="2">
        <v>1837.1505000000002</v>
      </c>
      <c r="E7" s="5">
        <v>5138.290499999997</v>
      </c>
    </row>
    <row r="8" spans="1:5" ht="12.75">
      <c r="A8" s="3">
        <v>25</v>
      </c>
      <c r="B8" s="2" t="s">
        <v>18</v>
      </c>
      <c r="C8" s="6">
        <v>1620.4895999999997</v>
      </c>
      <c r="D8" s="2">
        <v>1129.37809</v>
      </c>
      <c r="E8" s="5">
        <v>2749.8676899999996</v>
      </c>
    </row>
    <row r="9" spans="1:5" ht="12.75">
      <c r="A9" s="3">
        <v>26</v>
      </c>
      <c r="B9" s="2" t="s">
        <v>19</v>
      </c>
      <c r="C9" s="6">
        <v>1443.8495999999986</v>
      </c>
      <c r="D9" s="2">
        <v>1090.42</v>
      </c>
      <c r="E9" s="5">
        <v>2534.2695999999987</v>
      </c>
    </row>
    <row r="10" spans="1:5" ht="12.75">
      <c r="A10" s="3">
        <v>31</v>
      </c>
      <c r="B10" s="2" t="s">
        <v>20</v>
      </c>
      <c r="C10" s="6">
        <v>2513.8835999999997</v>
      </c>
      <c r="D10" s="2">
        <v>3514.81468</v>
      </c>
      <c r="E10" s="5">
        <v>6028.69828</v>
      </c>
    </row>
    <row r="11" spans="1:5" ht="12.75">
      <c r="A11" s="3">
        <v>41</v>
      </c>
      <c r="B11" s="2" t="s">
        <v>21</v>
      </c>
      <c r="C11" s="6">
        <v>1441.4613999999997</v>
      </c>
      <c r="D11" s="2">
        <v>2496.3494100000003</v>
      </c>
      <c r="E11" s="5">
        <v>3937.81081</v>
      </c>
    </row>
    <row r="12" spans="1:5" ht="12.75">
      <c r="A12" s="3">
        <v>42</v>
      </c>
      <c r="B12" s="2" t="s">
        <v>22</v>
      </c>
      <c r="C12" s="6">
        <v>2892.785799999999</v>
      </c>
      <c r="D12" s="2">
        <v>3119.3297</v>
      </c>
      <c r="E12" s="5">
        <v>6012.115499999999</v>
      </c>
    </row>
    <row r="13" spans="1:5" ht="12.75">
      <c r="A13" s="3">
        <v>43</v>
      </c>
      <c r="B13" s="2" t="s">
        <v>23</v>
      </c>
      <c r="C13" s="6">
        <v>2790.689799999999</v>
      </c>
      <c r="D13" s="2">
        <v>923.7899999999998</v>
      </c>
      <c r="E13" s="5">
        <v>3714.479799999999</v>
      </c>
    </row>
    <row r="14" spans="1:5" ht="12.75">
      <c r="A14" s="3">
        <v>52</v>
      </c>
      <c r="B14" s="2" t="s">
        <v>24</v>
      </c>
      <c r="C14" s="6">
        <v>4834.347199999997</v>
      </c>
      <c r="D14" s="2">
        <v>3131.9930000000004</v>
      </c>
      <c r="E14" s="5">
        <v>7966.340199999998</v>
      </c>
    </row>
    <row r="15" spans="1:5" ht="12.75">
      <c r="A15" s="3">
        <v>53</v>
      </c>
      <c r="B15" s="2" t="s">
        <v>25</v>
      </c>
      <c r="C15" s="6">
        <v>6778.449400000004</v>
      </c>
      <c r="D15" s="2">
        <v>4106.3278</v>
      </c>
      <c r="E15" s="5">
        <v>10884.777200000004</v>
      </c>
    </row>
    <row r="16" spans="1:5" ht="12.75">
      <c r="A16" s="3">
        <v>54</v>
      </c>
      <c r="B16" s="2" t="s">
        <v>26</v>
      </c>
      <c r="C16" s="6">
        <v>1204.6458000000002</v>
      </c>
      <c r="D16" s="2">
        <v>1280.65959</v>
      </c>
      <c r="E16" s="5">
        <v>2485.3053900000004</v>
      </c>
    </row>
    <row r="17" spans="1:5" ht="12.75">
      <c r="A17" s="3">
        <v>72</v>
      </c>
      <c r="B17" s="2" t="s">
        <v>27</v>
      </c>
      <c r="C17" s="6">
        <v>4564.971</v>
      </c>
      <c r="D17" s="2">
        <v>3697.1800000000003</v>
      </c>
      <c r="E17" s="5">
        <v>8262.151</v>
      </c>
    </row>
    <row r="18" spans="1:5" ht="12.75">
      <c r="A18" s="3">
        <v>73</v>
      </c>
      <c r="B18" s="2" t="s">
        <v>28</v>
      </c>
      <c r="C18" s="6">
        <v>14026.804000000007</v>
      </c>
      <c r="D18" s="2">
        <v>6966.295639999999</v>
      </c>
      <c r="E18" s="5">
        <v>20993.099640000008</v>
      </c>
    </row>
    <row r="19" spans="1:5" ht="12.75">
      <c r="A19" s="3">
        <v>74</v>
      </c>
      <c r="B19" s="2" t="s">
        <v>29</v>
      </c>
      <c r="C19" s="6">
        <v>571.5615999999999</v>
      </c>
      <c r="D19" s="2">
        <v>592</v>
      </c>
      <c r="E19" s="5">
        <v>1163.5616</v>
      </c>
    </row>
    <row r="20" spans="1:5" ht="12.75">
      <c r="A20" s="3">
        <v>82</v>
      </c>
      <c r="B20" s="2" t="s">
        <v>30</v>
      </c>
      <c r="C20" s="6">
        <v>19561.617600000034</v>
      </c>
      <c r="D20" s="2">
        <v>12124.652579999998</v>
      </c>
      <c r="E20" s="5">
        <v>31686.270180000032</v>
      </c>
    </row>
    <row r="21" spans="1:5" ht="12.75">
      <c r="A21" s="3">
        <v>83</v>
      </c>
      <c r="B21" s="2" t="s">
        <v>31</v>
      </c>
      <c r="C21" s="6">
        <v>1527.4176000000002</v>
      </c>
      <c r="D21" s="2">
        <v>1710.7700000000002</v>
      </c>
      <c r="E21" s="5">
        <v>3238.1876</v>
      </c>
    </row>
    <row r="22" spans="1:5" ht="12.75">
      <c r="A22" s="3">
        <v>91</v>
      </c>
      <c r="B22" s="2" t="s">
        <v>32</v>
      </c>
      <c r="C22" s="6">
        <v>2560.719799999999</v>
      </c>
      <c r="D22" s="2">
        <v>5848.6144</v>
      </c>
      <c r="E22" s="5">
        <v>8409.3342</v>
      </c>
    </row>
    <row r="23" spans="1:5" ht="12.75">
      <c r="A23" s="3">
        <v>93</v>
      </c>
      <c r="B23" s="2" t="s">
        <v>33</v>
      </c>
      <c r="C23" s="6">
        <v>10502.957000000019</v>
      </c>
      <c r="D23" s="2">
        <v>7879.541910000001</v>
      </c>
      <c r="E23" s="5">
        <v>18382.49891000002</v>
      </c>
    </row>
    <row r="24" spans="1:5" ht="12.75">
      <c r="A24" s="3">
        <v>94</v>
      </c>
      <c r="B24" s="2" t="s">
        <v>34</v>
      </c>
      <c r="C24" s="6"/>
      <c r="D24" s="2">
        <v>156.35000000000002</v>
      </c>
      <c r="E24" s="5">
        <v>156.35000000000002</v>
      </c>
    </row>
    <row r="25" spans="1:5" ht="12.75">
      <c r="A25" s="3">
        <v>99</v>
      </c>
      <c r="B25" s="2" t="s">
        <v>35</v>
      </c>
      <c r="C25" s="6">
        <v>111.80580000000005</v>
      </c>
      <c r="D25" s="33">
        <v>1296.4220000000003</v>
      </c>
      <c r="E25" s="5">
        <v>1408.2278000000003</v>
      </c>
    </row>
    <row r="26" spans="1:6" ht="12.75">
      <c r="A26" s="3" t="s">
        <v>39</v>
      </c>
      <c r="C26" s="42"/>
      <c r="D26" s="2"/>
      <c r="F26" s="5"/>
    </row>
    <row r="27" spans="1:8" ht="12.75">
      <c r="A27" s="8" t="s">
        <v>50</v>
      </c>
      <c r="D27" s="2"/>
      <c r="H27" s="2"/>
    </row>
    <row r="28" ht="12.75">
      <c r="E28" s="2"/>
    </row>
    <row r="29" spans="2:5" ht="12.75">
      <c r="B29" s="2"/>
      <c r="C29" s="2"/>
      <c r="D29" s="2"/>
      <c r="E29" s="2"/>
    </row>
    <row r="31" spans="3:4" ht="12.75">
      <c r="C31" s="2"/>
      <c r="D31" s="2"/>
    </row>
    <row r="35" ht="12.75">
      <c r="B35" s="4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MENESR-DEPP</dc:creator>
  <cp:keywords/>
  <dc:description/>
  <cp:lastModifiedBy>Bernard</cp:lastModifiedBy>
  <cp:lastPrinted>2014-07-17T13:13:38Z</cp:lastPrinted>
  <dcterms:created xsi:type="dcterms:W3CDTF">2008-06-25T14:06:48Z</dcterms:created>
  <dcterms:modified xsi:type="dcterms:W3CDTF">2015-09-20T18:40:07Z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