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446" windowWidth="15480" windowHeight="9420" activeTab="0"/>
  </bookViews>
  <sheets>
    <sheet name="Notice" sheetId="1" r:id="rId1"/>
    <sheet name="tab1" sheetId="2" r:id="rId2"/>
    <sheet name="graph2" sheetId="3" r:id="rId3"/>
  </sheets>
  <definedNames/>
  <calcPr fullCalcOnLoad="1"/>
</workbook>
</file>

<file path=xl/sharedStrings.xml><?xml version="1.0" encoding="utf-8"?>
<sst xmlns="http://schemas.openxmlformats.org/spreadsheetml/2006/main" count="95" uniqueCount="63">
  <si>
    <t>Public</t>
  </si>
  <si>
    <t>Privé</t>
  </si>
  <si>
    <t xml:space="preserve">Total </t>
  </si>
  <si>
    <t>Garçons</t>
  </si>
  <si>
    <t>Filles</t>
  </si>
  <si>
    <t>Total</t>
  </si>
  <si>
    <t>15 ans et moins</t>
  </si>
  <si>
    <t>16 ans</t>
  </si>
  <si>
    <t>17 ans et plus</t>
  </si>
  <si>
    <t>16 ans et moins</t>
  </si>
  <si>
    <t>17 ans</t>
  </si>
  <si>
    <t>18 ans et plus</t>
  </si>
  <si>
    <t>17 ans et moins</t>
  </si>
  <si>
    <t>18 ans</t>
  </si>
  <si>
    <t>19 ans et plus</t>
  </si>
  <si>
    <t>Mentions complémentaires</t>
  </si>
  <si>
    <t>CAP en 1 an</t>
  </si>
  <si>
    <t>-</t>
  </si>
  <si>
    <t>%</t>
  </si>
  <si>
    <t>Public + Privé</t>
  </si>
  <si>
    <t>Bac pro : seconde pro</t>
  </si>
  <si>
    <t>Bac pro/BMA : première pro</t>
  </si>
  <si>
    <t>Bac pro/BMA : terminale pro</t>
  </si>
  <si>
    <r>
      <t>CAP en 2 ans : 1</t>
    </r>
    <r>
      <rPr>
        <b/>
        <vertAlign val="superscript"/>
        <sz val="8"/>
        <rFont val="Arial"/>
        <family val="2"/>
      </rPr>
      <t>re</t>
    </r>
    <r>
      <rPr>
        <b/>
        <sz val="8"/>
        <rFont val="Arial"/>
        <family val="2"/>
      </rPr>
      <t xml:space="preserve"> année</t>
    </r>
  </si>
  <si>
    <r>
      <t>CAP en 2 ans : 2</t>
    </r>
    <r>
      <rPr>
        <b/>
        <vertAlign val="superscript"/>
        <sz val="8"/>
        <rFont val="Arial"/>
        <family val="2"/>
      </rPr>
      <t>e</t>
    </r>
    <r>
      <rPr>
        <b/>
        <sz val="8"/>
        <rFont val="Arial"/>
        <family val="2"/>
      </rPr>
      <t xml:space="preserve"> année</t>
    </r>
  </si>
  <si>
    <t>dipl</t>
  </si>
  <si>
    <t>quinzemoins_2005</t>
  </si>
  <si>
    <t>effectif_2005</t>
  </si>
  <si>
    <t>quinzemoins_2006</t>
  </si>
  <si>
    <t>effectif_2006</t>
  </si>
  <si>
    <t>quinzemoins_2007</t>
  </si>
  <si>
    <t>effectif_2007</t>
  </si>
  <si>
    <t>quinzemoins_2008</t>
  </si>
  <si>
    <t>effectif_2008</t>
  </si>
  <si>
    <t>quinzemoins_2009</t>
  </si>
  <si>
    <t>effectif_2009</t>
  </si>
  <si>
    <t>quinzemoins_2010</t>
  </si>
  <si>
    <t>effectif_2010</t>
  </si>
  <si>
    <t>quinzemoins_2011</t>
  </si>
  <si>
    <t>effectif_2011</t>
  </si>
  <si>
    <t>BEP</t>
  </si>
  <si>
    <t>BPRO</t>
  </si>
  <si>
    <t>CAP</t>
  </si>
  <si>
    <t>TOTAL</t>
  </si>
  <si>
    <t>http://www.education.gouv.fr/cid57096/reperes-et-references-statistiques.html</t>
  </si>
  <si>
    <t>Bac Pro</t>
  </si>
  <si>
    <t>Ensemble</t>
  </si>
  <si>
    <t>quinzemoins_2012</t>
  </si>
  <si>
    <t>effectif_2012</t>
  </si>
  <si>
    <t>Autres formations de niveaux IV et V</t>
  </si>
  <si>
    <t>dipl hm</t>
  </si>
  <si>
    <t>dipl yc m</t>
  </si>
  <si>
    <t>quinzemoins_2013</t>
  </si>
  <si>
    <t>effectif_2013</t>
  </si>
  <si>
    <t>Sources : MENESR DEPP / Système d’information SCOLARITE et enquête n°16 auprès des établissements privés hors contrat</t>
  </si>
  <si>
    <t>Champ : Etablissements sous tutelle du MENESR, y compris EREA</t>
  </si>
  <si>
    <t>[1] Répartition des élèves du second cycle professionnel par âge et par sexe à la rentrée 2014</t>
  </si>
  <si>
    <t>quinzemoins_2014</t>
  </si>
  <si>
    <t>effectif_2014</t>
  </si>
  <si>
    <t>RERS 4.7 - Le second cycle professionnel : âge, sexe</t>
  </si>
  <si>
    <t>► Champ : France métropolitaine + DOM y compris Mayotte.</t>
  </si>
  <si>
    <r>
      <t xml:space="preserve">[2] Évolution de la part des élèves de 15 ans et moins dans les entrants en cycle professionnel, </t>
    </r>
    <r>
      <rPr>
        <sz val="9"/>
        <rFont val="Arial"/>
        <family val="2"/>
      </rPr>
      <t>en %.</t>
    </r>
  </si>
  <si>
    <t>Population concernée : établissements sous tutelle du MENESR, y compris EREA.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</si>
</sst>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"/>
    <numFmt numFmtId="170" formatCode="0.0%"/>
    <numFmt numFmtId="171" formatCode="&quot;Vrai&quot;;&quot;Vrai&quot;;&quot;Faux&quot;"/>
    <numFmt numFmtId="172" formatCode="&quot;Actif&quot;;&quot;Actif&quot;;&quot;Inactif&quot;"/>
    <numFmt numFmtId="173" formatCode="00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#,##0__"/>
    <numFmt numFmtId="179" formatCode="#,##0___)"/>
    <numFmt numFmtId="180" formatCode="0.0___)"/>
    <numFmt numFmtId="181" formatCode="0.00___)"/>
    <numFmt numFmtId="182" formatCode="#,##0\ &quot;F&quot;;\-#,##0\ &quot;F&quot;"/>
    <numFmt numFmtId="183" formatCode="#,##0\ &quot;F&quot;;[Red]\-#,##0\ &quot;F&quot;"/>
    <numFmt numFmtId="184" formatCode="#,##0.00\ &quot;F&quot;;\-#,##0.00\ &quot;F&quot;"/>
    <numFmt numFmtId="185" formatCode="#,##0.00\ &quot;F&quot;;[Red]\-#,##0.00\ &quot;F&quot;"/>
    <numFmt numFmtId="186" formatCode="#,##0\ &quot;$&quot;;\-#,##0\ &quot;$&quot;"/>
    <numFmt numFmtId="187" formatCode="#,##0\ &quot;$&quot;;[Red]\-#,##0\ &quot;$&quot;"/>
    <numFmt numFmtId="188" formatCode="#,##0.00\ &quot;$&quot;;\-#,##0.00\ &quot;$&quot;"/>
    <numFmt numFmtId="189" formatCode="#,##0.00\ &quot;$&quot;;[Red]\-#,##0.00\ &quot;$&quot;"/>
    <numFmt numFmtId="190" formatCode="_-* #,##0\ &quot;$&quot;_-;\-* #,##0\ &quot;$&quot;_-;_-* &quot;-&quot;\ &quot;$&quot;_-;_-@_-"/>
    <numFmt numFmtId="191" formatCode="_-* #,##0\ _$_-;\-* #,##0\ _$_-;_-* &quot;-&quot;\ _$_-;_-@_-"/>
    <numFmt numFmtId="192" formatCode="_-* #,##0.00\ &quot;$&quot;_-;\-* #,##0.00\ &quot;$&quot;_-;_-* &quot;-&quot;??\ &quot;$&quot;_-;_-@_-"/>
    <numFmt numFmtId="193" formatCode="_-* #,##0.00\ _$_-;\-* #,##0.00\ _$_-;_-* &quot;-&quot;??\ _$_-;_-@_-"/>
    <numFmt numFmtId="194" formatCode="#,##0.0"/>
    <numFmt numFmtId="195" formatCode="#,##0.000"/>
    <numFmt numFmtId="196" formatCode="0.00000000"/>
    <numFmt numFmtId="197" formatCode="#,##0.0000"/>
    <numFmt numFmtId="198" formatCode="###,###,##0.0;\-\ ###,###,##0.0;\-"/>
    <numFmt numFmtId="199" formatCode="###\ ###\ ##0.0;\-###\ ###\ ##0.0;\-"/>
    <numFmt numFmtId="200" formatCode="###\ ###\ ###;\-\ ###\ ###\ ###;\-"/>
    <numFmt numFmtId="201" formatCode="###,###,###;\-\ ###,###,###;\-"/>
    <numFmt numFmtId="202" formatCode="0.000%"/>
    <numFmt numFmtId="203" formatCode="0&quot; F&quot;;\ \-0&quot; F&quot;"/>
    <numFmt numFmtId="204" formatCode="&quot; F&quot;#,##0_);\(&quot; F&quot;#,##0\)"/>
    <numFmt numFmtId="205" formatCode="#,##0_)"/>
    <numFmt numFmtId="206" formatCode="#,##0.0_)"/>
  </numFmts>
  <fonts count="52">
    <font>
      <sz val="10"/>
      <name val="Arial Narrow"/>
      <family val="0"/>
    </font>
    <font>
      <u val="single"/>
      <sz val="10"/>
      <color indexed="12"/>
      <name val="Arial Narrow"/>
      <family val="2"/>
    </font>
    <font>
      <u val="single"/>
      <sz val="10"/>
      <color indexed="36"/>
      <name val="Arial Narrow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8"/>
      <color indexed="12"/>
      <name val="Arial"/>
      <family val="2"/>
    </font>
    <font>
      <b/>
      <sz val="11"/>
      <name val="Arial"/>
      <family val="2"/>
    </font>
    <font>
      <b/>
      <sz val="10"/>
      <name val="Univers 47 CondensedLight"/>
      <family val="2"/>
    </font>
    <font>
      <b/>
      <vertAlign val="superscript"/>
      <sz val="8"/>
      <name val="Arial"/>
      <family val="2"/>
    </font>
    <font>
      <sz val="10"/>
      <name val="Arial"/>
      <family val="2"/>
    </font>
    <font>
      <sz val="8"/>
      <name val="Arial Narrow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8.2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168" fontId="3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7" fillId="0" borderId="1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168" fontId="7" fillId="0" borderId="0" xfId="0" applyNumberFormat="1" applyFont="1" applyFill="1" applyBorder="1" applyAlignment="1">
      <alignment/>
    </xf>
    <xf numFmtId="168" fontId="7" fillId="0" borderId="0" xfId="0" applyNumberFormat="1" applyFont="1" applyFill="1" applyBorder="1" applyAlignment="1">
      <alignment horizontal="right"/>
    </xf>
    <xf numFmtId="0" fontId="4" fillId="33" borderId="0" xfId="0" applyFont="1" applyFill="1" applyAlignment="1">
      <alignment/>
    </xf>
    <xf numFmtId="3" fontId="4" fillId="33" borderId="10" xfId="0" applyNumberFormat="1" applyFont="1" applyFill="1" applyBorder="1" applyAlignment="1">
      <alignment/>
    </xf>
    <xf numFmtId="170" fontId="4" fillId="33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NumberFormat="1" applyAlignment="1">
      <alignment/>
    </xf>
    <xf numFmtId="170" fontId="0" fillId="0" borderId="0" xfId="0" applyNumberFormat="1" applyAlignment="1">
      <alignment horizontal="center"/>
    </xf>
    <xf numFmtId="0" fontId="13" fillId="0" borderId="0" xfId="0" applyFont="1" applyFill="1" applyAlignment="1">
      <alignment/>
    </xf>
    <xf numFmtId="3" fontId="13" fillId="0" borderId="1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168" fontId="13" fillId="0" borderId="0" xfId="0" applyNumberFormat="1" applyFont="1" applyFill="1" applyBorder="1" applyAlignment="1">
      <alignment/>
    </xf>
    <xf numFmtId="3" fontId="4" fillId="33" borderId="12" xfId="0" applyNumberFormat="1" applyFont="1" applyFill="1" applyBorder="1" applyAlignment="1">
      <alignment horizontal="right" vertical="top"/>
    </xf>
    <xf numFmtId="0" fontId="4" fillId="33" borderId="12" xfId="0" applyFont="1" applyFill="1" applyBorder="1" applyAlignment="1">
      <alignment horizontal="right" vertical="top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9" fillId="0" borderId="0" xfId="53" applyFont="1" applyAlignment="1">
      <alignment wrapText="1"/>
      <protection/>
    </xf>
    <xf numFmtId="0" fontId="11" fillId="0" borderId="0" xfId="53" applyAlignment="1">
      <alignment horizontal="right" indent="4"/>
      <protection/>
    </xf>
    <xf numFmtId="0" fontId="14" fillId="0" borderId="0" xfId="46" applyFont="1" applyAlignment="1" applyProtection="1">
      <alignment horizontal="left" vertical="center" wrapText="1"/>
      <protection/>
    </xf>
    <xf numFmtId="0" fontId="15" fillId="0" borderId="0" xfId="53" applyFont="1">
      <alignment/>
      <protection/>
    </xf>
    <xf numFmtId="0" fontId="14" fillId="0" borderId="0" xfId="46" applyAlignment="1" applyProtection="1">
      <alignment vertical="center" wrapText="1"/>
      <protection/>
    </xf>
    <xf numFmtId="0" fontId="11" fillId="0" borderId="0" xfId="53">
      <alignment/>
      <protection/>
    </xf>
    <xf numFmtId="0" fontId="11" fillId="0" borderId="0" xfId="53" applyAlignment="1">
      <alignment vertical="center" wrapText="1"/>
      <protection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Fill="1" applyAlignment="1">
      <alignment vertical="top"/>
    </xf>
    <xf numFmtId="0" fontId="0" fillId="0" borderId="0" xfId="0" applyAlignment="1">
      <alignment vertical="top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3" fontId="4" fillId="33" borderId="13" xfId="0" applyNumberFormat="1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vertical="top"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0" fillId="0" borderId="0" xfId="0" applyAlignment="1">
      <alignment horizontal="left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2525"/>
          <c:w val="0.96975"/>
          <c:h val="0.94925"/>
        </c:manualLayout>
      </c:layout>
      <c:lineChart>
        <c:grouping val="standard"/>
        <c:varyColors val="0"/>
        <c:ser>
          <c:idx val="0"/>
          <c:order val="0"/>
          <c:tx>
            <c:strRef>
              <c:f>graph2!$A$8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</a:rPr>
                      <a:t>45,3%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graph2!$B$13:$K$13</c:f>
              <c:numCache/>
            </c:numRef>
          </c:cat>
          <c:val>
            <c:numRef>
              <c:f>graph2!$B$8:$I$8</c:f>
              <c:numCache/>
            </c:numRef>
          </c:val>
          <c:smooth val="0"/>
        </c:ser>
        <c:ser>
          <c:idx val="1"/>
          <c:order val="1"/>
          <c:tx>
            <c:strRef>
              <c:f>graph2!$A$9</c:f>
              <c:strCache>
                <c:ptCount val="1"/>
                <c:pt idx="0">
                  <c:v>BEP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</a:rPr>
                      <a:t>43,7%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graph2!$B$13:$K$13</c:f>
              <c:numCache/>
            </c:numRef>
          </c:cat>
          <c:val>
            <c:numRef>
              <c:f>graph2!$B$9:$H$9</c:f>
              <c:numCache/>
            </c:numRef>
          </c:val>
          <c:smooth val="0"/>
        </c:ser>
        <c:ser>
          <c:idx val="2"/>
          <c:order val="2"/>
          <c:tx>
            <c:strRef>
              <c:f>graph2!$A$10</c:f>
              <c:strCache>
                <c:ptCount val="1"/>
                <c:pt idx="0">
                  <c:v>Bac Pro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</a:rPr>
                      <a:t>52,4%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graph2!$B$13:$K$13</c:f>
              <c:numCache/>
            </c:numRef>
          </c:cat>
          <c:val>
            <c:numRef>
              <c:f>graph2!$B$10:$I$10</c:f>
              <c:numCache/>
            </c:numRef>
          </c:val>
          <c:smooth val="0"/>
        </c:ser>
        <c:ser>
          <c:idx val="3"/>
          <c:order val="3"/>
          <c:tx>
            <c:strRef>
              <c:f>graph2!$A$11</c:f>
              <c:strCache>
                <c:ptCount val="1"/>
                <c:pt idx="0">
                  <c:v>CAP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</a:rPr>
                      <a:t>23,1%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graph2!$B$13:$K$13</c:f>
              <c:numCache/>
            </c:numRef>
          </c:cat>
          <c:val>
            <c:numRef>
              <c:f>graph2!$B$11:$I$11</c:f>
              <c:numCache/>
            </c:numRef>
          </c:val>
          <c:smooth val="0"/>
        </c:ser>
        <c:ser>
          <c:idx val="4"/>
          <c:order val="4"/>
          <c:tx>
            <c:v>Bac Pro ycm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graph2!$B$13:$K$13</c:f>
              <c:numCache/>
            </c:numRef>
          </c:cat>
          <c:val>
            <c:numRef>
              <c:f>graph2!$B$16:$K$16</c:f>
              <c:numCache/>
            </c:numRef>
          </c:val>
          <c:smooth val="0"/>
        </c:ser>
        <c:ser>
          <c:idx val="5"/>
          <c:order val="5"/>
          <c:tx>
            <c:v>CAP ycm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graph2!$B$13:$K$13</c:f>
              <c:numCache/>
            </c:numRef>
          </c:cat>
          <c:val>
            <c:numRef>
              <c:f>graph2!$B$17:$K$17</c:f>
              <c:numCache/>
            </c:numRef>
          </c:val>
          <c:smooth val="0"/>
        </c:ser>
        <c:ser>
          <c:idx val="6"/>
          <c:order val="6"/>
          <c:tx>
            <c:v>Ensemble ycm</c:v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graph2!$B$13:$K$13</c:f>
              <c:numCache/>
            </c:numRef>
          </c:cat>
          <c:val>
            <c:numRef>
              <c:f>graph2!$B$14:$K$14</c:f>
              <c:numCache/>
            </c:numRef>
          </c:val>
          <c:smooth val="0"/>
        </c:ser>
        <c:marker val="1"/>
        <c:axId val="26484519"/>
        <c:axId val="37034080"/>
      </c:lineChart>
      <c:catAx>
        <c:axId val="26484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34080"/>
        <c:crosses val="autoZero"/>
        <c:auto val="1"/>
        <c:lblOffset val="100"/>
        <c:tickLblSkip val="1"/>
        <c:noMultiLvlLbl val="0"/>
      </c:catAx>
      <c:valAx>
        <c:axId val="370340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845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1" descr="logo_MESR_courrier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1885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2" name="Picture 2" descr="marian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" name="Picture 3" descr="logo_MESR_courrier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1885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4" name="Picture 4" descr="marian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1228725</xdr:colOff>
      <xdr:row>0</xdr:row>
      <xdr:rowOff>0</xdr:rowOff>
    </xdr:to>
    <xdr:pic>
      <xdr:nvPicPr>
        <xdr:cNvPr id="5" name="Picture 5" descr="LogoMEN_N&amp;B_20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" name="Picture 6" descr="logo_MESR_courrier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1885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7" name="Picture 7" descr="marian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1247775</xdr:colOff>
      <xdr:row>0</xdr:row>
      <xdr:rowOff>0</xdr:rowOff>
    </xdr:to>
    <xdr:pic>
      <xdr:nvPicPr>
        <xdr:cNvPr id="8" name="Picture 8" descr="LogoMEN_N&amp;B_20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9525</xdr:rowOff>
    </xdr:to>
    <xdr:pic>
      <xdr:nvPicPr>
        <xdr:cNvPr id="9" name="Imag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467350" cy="404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0.8615</cdr:x>
      <cdr:y>0.505</cdr:y>
    </cdr:from>
    <cdr:to>
      <cdr:x>0.9455</cdr:x>
      <cdr:y>0.54125</cdr:y>
    </cdr:to>
    <cdr:sp>
      <cdr:nvSpPr>
        <cdr:cNvPr id="1" name="Text Box 1"/>
        <cdr:cNvSpPr txBox="1">
          <a:spLocks noChangeArrowheads="1"/>
        </cdr:cNvSpPr>
      </cdr:nvSpPr>
      <cdr:spPr>
        <a:xfrm>
          <a:off x="5486400" y="2009775"/>
          <a:ext cx="5334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25" b="0" i="0" u="none" baseline="0">
              <a:solidFill>
                <a:srgbClr val="000000"/>
              </a:solidFill>
            </a:rPr>
            <a:t>CAP</a:t>
          </a:r>
        </a:p>
      </cdr:txBody>
    </cdr:sp>
  </cdr:relSizeAnchor>
  <cdr:relSizeAnchor xmlns:cdr="http://schemas.openxmlformats.org/drawingml/2006/chartDrawing">
    <cdr:from>
      <cdr:x>0.56675</cdr:x>
      <cdr:y>0.16575</cdr:y>
    </cdr:from>
    <cdr:to>
      <cdr:x>0.622</cdr:x>
      <cdr:y>0.2045</cdr:y>
    </cdr:to>
    <cdr:sp>
      <cdr:nvSpPr>
        <cdr:cNvPr id="2" name="Text Box 2"/>
        <cdr:cNvSpPr txBox="1">
          <a:spLocks noChangeArrowheads="1"/>
        </cdr:cNvSpPr>
      </cdr:nvSpPr>
      <cdr:spPr>
        <a:xfrm>
          <a:off x="3609975" y="657225"/>
          <a:ext cx="3524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25" b="0" i="0" u="none" baseline="0">
              <a:solidFill>
                <a:srgbClr val="000000"/>
              </a:solidFill>
            </a:rPr>
            <a:t>BEP</a:t>
          </a:r>
        </a:p>
      </cdr:txBody>
    </cdr:sp>
  </cdr:relSizeAnchor>
  <cdr:relSizeAnchor xmlns:cdr="http://schemas.openxmlformats.org/drawingml/2006/chartDrawing">
    <cdr:from>
      <cdr:x>0.8845</cdr:x>
      <cdr:y>0.07625</cdr:y>
    </cdr:from>
    <cdr:to>
      <cdr:x>0.972</cdr:x>
      <cdr:y>0.115</cdr:y>
    </cdr:to>
    <cdr:sp>
      <cdr:nvSpPr>
        <cdr:cNvPr id="3" name="Text Box 3"/>
        <cdr:cNvSpPr txBox="1">
          <a:spLocks noChangeArrowheads="1"/>
        </cdr:cNvSpPr>
      </cdr:nvSpPr>
      <cdr:spPr>
        <a:xfrm>
          <a:off x="5629275" y="295275"/>
          <a:ext cx="5619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25" b="0" i="0" u="none" baseline="0">
              <a:solidFill>
                <a:srgbClr val="000000"/>
              </a:solidFill>
            </a:rPr>
            <a:t>Bac Pro</a:t>
          </a:r>
        </a:p>
      </cdr:txBody>
    </cdr:sp>
  </cdr:relSizeAnchor>
  <cdr:relSizeAnchor xmlns:cdr="http://schemas.openxmlformats.org/drawingml/2006/chartDrawing">
    <cdr:from>
      <cdr:x>0.56675</cdr:x>
      <cdr:y>0.22275</cdr:y>
    </cdr:from>
    <cdr:to>
      <cdr:x>0.576</cdr:x>
      <cdr:y>0.27175</cdr:y>
    </cdr:to>
    <cdr:sp>
      <cdr:nvSpPr>
        <cdr:cNvPr id="4" name="Line 4"/>
        <cdr:cNvSpPr>
          <a:spLocks/>
        </cdr:cNvSpPr>
      </cdr:nvSpPr>
      <cdr:spPr>
        <a:xfrm>
          <a:off x="3609975" y="885825"/>
          <a:ext cx="571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cdr:txBody>
    </cdr:sp>
  </cdr:relSizeAnchor>
  <cdr:relSizeAnchor xmlns:cdr="http://schemas.openxmlformats.org/drawingml/2006/chartDrawing">
    <cdr:from>
      <cdr:x>0.833</cdr:x>
      <cdr:y>0.33025</cdr:y>
    </cdr:from>
    <cdr:to>
      <cdr:x>0.95275</cdr:x>
      <cdr:y>0.369</cdr:y>
    </cdr:to>
    <cdr:sp>
      <cdr:nvSpPr>
        <cdr:cNvPr id="5" name="Text Box 5"/>
        <cdr:cNvSpPr txBox="1">
          <a:spLocks noChangeArrowheads="1"/>
        </cdr:cNvSpPr>
      </cdr:nvSpPr>
      <cdr:spPr>
        <a:xfrm>
          <a:off x="5305425" y="1314450"/>
          <a:ext cx="7620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25" b="0" i="0" u="none" baseline="0">
              <a:solidFill>
                <a:srgbClr val="000000"/>
              </a:solidFill>
            </a:rPr>
            <a:t>Ensemble</a:t>
          </a:r>
        </a:p>
      </cdr:txBody>
    </cdr:sp>
  </cdr:relSizeAnchor>
  <cdr:relSizeAnchor xmlns:cdr="http://schemas.openxmlformats.org/drawingml/2006/chartDrawing">
    <cdr:from>
      <cdr:x>0.90475</cdr:x>
      <cdr:y>0.27175</cdr:y>
    </cdr:from>
    <cdr:to>
      <cdr:x>0.93075</cdr:x>
      <cdr:y>0.33125</cdr:y>
    </cdr:to>
    <cdr:sp>
      <cdr:nvSpPr>
        <cdr:cNvPr id="6" name="Line 6"/>
        <cdr:cNvSpPr>
          <a:spLocks/>
        </cdr:cNvSpPr>
      </cdr:nvSpPr>
      <cdr:spPr>
        <a:xfrm flipV="1">
          <a:off x="5762625" y="1076325"/>
          <a:ext cx="16192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cdr:txBody>
    </cdr:sp>
  </cdr:relSizeAnchor>
  <cdr:relSizeAnchor xmlns:cdr="http://schemas.openxmlformats.org/drawingml/2006/chartDrawing">
    <cdr:from>
      <cdr:x>0.9095</cdr:x>
      <cdr:y>0.54125</cdr:y>
    </cdr:from>
    <cdr:to>
      <cdr:x>0.93075</cdr:x>
      <cdr:y>0.573</cdr:y>
    </cdr:to>
    <cdr:sp>
      <cdr:nvSpPr>
        <cdr:cNvPr id="7" name="Line 7"/>
        <cdr:cNvSpPr>
          <a:spLocks/>
        </cdr:cNvSpPr>
      </cdr:nvSpPr>
      <cdr:spPr>
        <a:xfrm>
          <a:off x="5791200" y="2152650"/>
          <a:ext cx="1333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85725</xdr:rowOff>
    </xdr:from>
    <xdr:to>
      <xdr:col>10</xdr:col>
      <xdr:colOff>180975</xdr:colOff>
      <xdr:row>45</xdr:row>
      <xdr:rowOff>28575</xdr:rowOff>
    </xdr:to>
    <xdr:graphicFrame>
      <xdr:nvGraphicFramePr>
        <xdr:cNvPr id="1" name="Chart 3"/>
        <xdr:cNvGraphicFramePr/>
      </xdr:nvGraphicFramePr>
      <xdr:xfrm>
        <a:off x="0" y="3486150"/>
        <a:ext cx="637222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314325</xdr:colOff>
      <xdr:row>20</xdr:row>
      <xdr:rowOff>133350</xdr:rowOff>
    </xdr:from>
    <xdr:to>
      <xdr:col>7</xdr:col>
      <xdr:colOff>323850</xdr:colOff>
      <xdr:row>41</xdr:row>
      <xdr:rowOff>95250</xdr:rowOff>
    </xdr:to>
    <xdr:sp>
      <xdr:nvSpPr>
        <xdr:cNvPr id="2" name="Line 7"/>
        <xdr:cNvSpPr>
          <a:spLocks/>
        </xdr:cNvSpPr>
      </xdr:nvSpPr>
      <xdr:spPr>
        <a:xfrm flipH="1" flipV="1">
          <a:off x="4648200" y="3533775"/>
          <a:ext cx="9525" cy="3362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9</xdr:col>
      <xdr:colOff>238125</xdr:colOff>
      <xdr:row>23</xdr:row>
      <xdr:rowOff>104775</xdr:rowOff>
    </xdr:from>
    <xdr:to>
      <xdr:col>9</xdr:col>
      <xdr:colOff>419100</xdr:colOff>
      <xdr:row>24</xdr:row>
      <xdr:rowOff>66675</xdr:rowOff>
    </xdr:to>
    <xdr:sp>
      <xdr:nvSpPr>
        <xdr:cNvPr id="3" name="Line 6"/>
        <xdr:cNvSpPr>
          <a:spLocks/>
        </xdr:cNvSpPr>
      </xdr:nvSpPr>
      <xdr:spPr>
        <a:xfrm>
          <a:off x="5810250" y="3990975"/>
          <a:ext cx="1809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cid57096/reperes-et-references-statistiques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tabSelected="1" zoomScalePageLayoutView="0" workbookViewId="0" topLeftCell="A1">
      <selection activeCell="A6" sqref="A6"/>
    </sheetView>
  </sheetViews>
  <sheetFormatPr defaultColWidth="12" defaultRowHeight="12.75"/>
  <cols>
    <col min="1" max="1" width="95.5" style="36" customWidth="1"/>
    <col min="2" max="16384" width="12" style="35" customWidth="1"/>
  </cols>
  <sheetData>
    <row r="1" s="31" customFormat="1" ht="318" customHeight="1">
      <c r="A1" s="30"/>
    </row>
    <row r="2" s="33" customFormat="1" ht="12.75">
      <c r="A2" s="32" t="s">
        <v>44</v>
      </c>
    </row>
    <row r="3" ht="12.75">
      <c r="A3" s="34"/>
    </row>
  </sheetData>
  <sheetProtection/>
  <hyperlinks>
    <hyperlink ref="A2" r:id="rId1" display="http://www.education.gouv.fr/cid57096/reperes-et-references-statistiques.html"/>
  </hyperlink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A3" sqref="A3:G3"/>
    </sheetView>
  </sheetViews>
  <sheetFormatPr defaultColWidth="12" defaultRowHeight="12.75"/>
  <cols>
    <col min="1" max="1" width="35.33203125" style="1" customWidth="1"/>
    <col min="2" max="2" width="13.83203125" style="1" customWidth="1"/>
    <col min="3" max="8" width="9.83203125" style="1" customWidth="1"/>
    <col min="9" max="10" width="9.16015625" style="1" customWidth="1"/>
    <col min="11" max="16384" width="12" style="1" customWidth="1"/>
  </cols>
  <sheetData>
    <row r="1" spans="1:5" ht="15">
      <c r="A1" s="38" t="s">
        <v>59</v>
      </c>
      <c r="B1" s="39"/>
      <c r="C1" s="39"/>
      <c r="D1" s="39"/>
      <c r="E1" s="39"/>
    </row>
    <row r="3" spans="1:7" ht="12.75">
      <c r="A3" s="42" t="s">
        <v>56</v>
      </c>
      <c r="B3" s="43"/>
      <c r="C3" s="43"/>
      <c r="D3" s="43"/>
      <c r="E3" s="43"/>
      <c r="F3" s="43"/>
      <c r="G3" s="43"/>
    </row>
    <row r="4" spans="1:2" ht="11.25">
      <c r="A4" s="44"/>
      <c r="B4" s="44"/>
    </row>
    <row r="5" spans="3:10" ht="11.25">
      <c r="C5" s="2"/>
      <c r="D5" s="2"/>
      <c r="E5" s="2"/>
      <c r="F5" s="2"/>
      <c r="G5" s="2"/>
      <c r="H5" s="2"/>
      <c r="J5" s="2"/>
    </row>
    <row r="6" spans="1:10" s="18" customFormat="1" ht="39" customHeight="1">
      <c r="A6" s="47"/>
      <c r="B6" s="48"/>
      <c r="C6" s="45" t="s">
        <v>0</v>
      </c>
      <c r="D6" s="45"/>
      <c r="E6" s="45"/>
      <c r="F6" s="45" t="s">
        <v>1</v>
      </c>
      <c r="G6" s="45"/>
      <c r="H6" s="45"/>
      <c r="I6" s="45" t="s">
        <v>19</v>
      </c>
      <c r="J6" s="45"/>
    </row>
    <row r="7" spans="1:10" ht="20.25" customHeight="1">
      <c r="A7" s="47"/>
      <c r="B7" s="48"/>
      <c r="C7" s="26" t="s">
        <v>3</v>
      </c>
      <c r="D7" s="26" t="s">
        <v>4</v>
      </c>
      <c r="E7" s="27" t="s">
        <v>2</v>
      </c>
      <c r="F7" s="26" t="s">
        <v>3</v>
      </c>
      <c r="G7" s="26" t="s">
        <v>4</v>
      </c>
      <c r="H7" s="27" t="s">
        <v>2</v>
      </c>
      <c r="I7" s="27" t="s">
        <v>2</v>
      </c>
      <c r="J7" s="27" t="s">
        <v>18</v>
      </c>
    </row>
    <row r="8" spans="1:10" s="3" customFormat="1" ht="15" customHeight="1">
      <c r="A8" s="46" t="s">
        <v>16</v>
      </c>
      <c r="B8" s="21" t="s">
        <v>12</v>
      </c>
      <c r="C8" s="22">
        <v>152</v>
      </c>
      <c r="D8" s="23">
        <v>109</v>
      </c>
      <c r="E8" s="23">
        <v>261</v>
      </c>
      <c r="F8" s="23">
        <v>80</v>
      </c>
      <c r="G8" s="23">
        <v>284</v>
      </c>
      <c r="H8" s="24">
        <v>364</v>
      </c>
      <c r="I8" s="22">
        <v>625</v>
      </c>
      <c r="J8" s="25">
        <f>I8*100/I11</f>
        <v>11.739293764087153</v>
      </c>
    </row>
    <row r="9" spans="1:10" s="3" customFormat="1" ht="15" customHeight="1">
      <c r="A9" s="41"/>
      <c r="B9" s="3" t="s">
        <v>13</v>
      </c>
      <c r="C9" s="5">
        <v>354</v>
      </c>
      <c r="D9" s="6">
        <v>199</v>
      </c>
      <c r="E9" s="6">
        <v>553</v>
      </c>
      <c r="F9" s="6">
        <v>108</v>
      </c>
      <c r="G9" s="6">
        <v>687</v>
      </c>
      <c r="H9" s="7">
        <v>795</v>
      </c>
      <c r="I9" s="5">
        <v>1348</v>
      </c>
      <c r="J9" s="8">
        <f>I9*100/I11</f>
        <v>25.31930879038317</v>
      </c>
    </row>
    <row r="10" spans="1:10" s="3" customFormat="1" ht="15" customHeight="1">
      <c r="A10" s="41"/>
      <c r="B10" s="3" t="s">
        <v>14</v>
      </c>
      <c r="C10" s="5">
        <v>541</v>
      </c>
      <c r="D10" s="6">
        <v>402</v>
      </c>
      <c r="E10" s="6">
        <v>943</v>
      </c>
      <c r="F10" s="6">
        <v>254</v>
      </c>
      <c r="G10" s="6">
        <v>2154</v>
      </c>
      <c r="H10" s="7">
        <v>2408</v>
      </c>
      <c r="I10" s="5">
        <v>3351</v>
      </c>
      <c r="J10" s="8">
        <f>I10*100/I11</f>
        <v>62.941397445529674</v>
      </c>
    </row>
    <row r="11" spans="1:10" s="3" customFormat="1" ht="15" customHeight="1">
      <c r="A11" s="41"/>
      <c r="B11" s="9" t="s">
        <v>5</v>
      </c>
      <c r="C11" s="10">
        <v>1047</v>
      </c>
      <c r="D11" s="11">
        <v>710</v>
      </c>
      <c r="E11" s="11">
        <v>1757</v>
      </c>
      <c r="F11" s="11">
        <v>442</v>
      </c>
      <c r="G11" s="11">
        <v>3125</v>
      </c>
      <c r="H11" s="12">
        <v>3567</v>
      </c>
      <c r="I11" s="10">
        <v>5324</v>
      </c>
      <c r="J11" s="13">
        <f>I11*100/I11</f>
        <v>100</v>
      </c>
    </row>
    <row r="12" spans="1:10" s="3" customFormat="1" ht="15" customHeight="1">
      <c r="A12" s="40" t="s">
        <v>23</v>
      </c>
      <c r="B12" s="21" t="s">
        <v>6</v>
      </c>
      <c r="C12" s="22">
        <v>6116</v>
      </c>
      <c r="D12" s="23">
        <v>3740</v>
      </c>
      <c r="E12" s="23">
        <v>9856</v>
      </c>
      <c r="F12" s="23">
        <v>1354</v>
      </c>
      <c r="G12" s="23">
        <v>1730</v>
      </c>
      <c r="H12" s="24">
        <v>3084</v>
      </c>
      <c r="I12" s="22">
        <v>12940</v>
      </c>
      <c r="J12" s="25">
        <f>I12*100/I15</f>
        <v>21.119979108521438</v>
      </c>
    </row>
    <row r="13" spans="1:10" s="3" customFormat="1" ht="15" customHeight="1">
      <c r="A13" s="41"/>
      <c r="B13" s="3" t="s">
        <v>7</v>
      </c>
      <c r="C13" s="5">
        <v>18880</v>
      </c>
      <c r="D13" s="6">
        <v>11485</v>
      </c>
      <c r="E13" s="6">
        <v>30365</v>
      </c>
      <c r="F13" s="6">
        <v>2469</v>
      </c>
      <c r="G13" s="6">
        <v>2738</v>
      </c>
      <c r="H13" s="7">
        <v>5207</v>
      </c>
      <c r="I13" s="5">
        <v>35572</v>
      </c>
      <c r="J13" s="8">
        <f>I13*100/I15</f>
        <v>58.05872464051968</v>
      </c>
    </row>
    <row r="14" spans="1:10" s="3" customFormat="1" ht="15" customHeight="1">
      <c r="A14" s="41"/>
      <c r="B14" s="3" t="s">
        <v>8</v>
      </c>
      <c r="C14" s="5">
        <v>6143</v>
      </c>
      <c r="D14" s="6">
        <v>3480</v>
      </c>
      <c r="E14" s="6">
        <v>9623</v>
      </c>
      <c r="F14" s="6">
        <v>1423</v>
      </c>
      <c r="G14" s="6">
        <v>1711</v>
      </c>
      <c r="H14" s="7">
        <v>3134</v>
      </c>
      <c r="I14" s="5">
        <v>12757</v>
      </c>
      <c r="J14" s="8">
        <f>I14*100/I15</f>
        <v>20.821296250958888</v>
      </c>
    </row>
    <row r="15" spans="1:10" s="3" customFormat="1" ht="15" customHeight="1">
      <c r="A15" s="41"/>
      <c r="B15" s="9" t="s">
        <v>5</v>
      </c>
      <c r="C15" s="10">
        <v>31139</v>
      </c>
      <c r="D15" s="11">
        <v>18705</v>
      </c>
      <c r="E15" s="11">
        <v>49844</v>
      </c>
      <c r="F15" s="11">
        <v>5246</v>
      </c>
      <c r="G15" s="11">
        <v>6179</v>
      </c>
      <c r="H15" s="12">
        <v>11425</v>
      </c>
      <c r="I15" s="10">
        <v>61269</v>
      </c>
      <c r="J15" s="13">
        <f>I15*100/I15</f>
        <v>100</v>
      </c>
    </row>
    <row r="16" spans="1:10" s="3" customFormat="1" ht="15" customHeight="1">
      <c r="A16" s="40" t="s">
        <v>24</v>
      </c>
      <c r="B16" s="21" t="s">
        <v>9</v>
      </c>
      <c r="C16" s="22">
        <v>4602</v>
      </c>
      <c r="D16" s="23">
        <v>3138</v>
      </c>
      <c r="E16" s="23">
        <v>7740</v>
      </c>
      <c r="F16" s="23">
        <v>1094</v>
      </c>
      <c r="G16" s="23">
        <v>1604</v>
      </c>
      <c r="H16" s="24">
        <v>2698</v>
      </c>
      <c r="I16" s="22">
        <v>10438</v>
      </c>
      <c r="J16" s="25">
        <f>I16*100/I19</f>
        <v>19.827144078260044</v>
      </c>
    </row>
    <row r="17" spans="1:10" s="3" customFormat="1" ht="15" customHeight="1">
      <c r="A17" s="41"/>
      <c r="B17" s="3" t="s">
        <v>10</v>
      </c>
      <c r="C17" s="5">
        <v>14648</v>
      </c>
      <c r="D17" s="6">
        <v>9346</v>
      </c>
      <c r="E17" s="6">
        <v>23994</v>
      </c>
      <c r="F17" s="6">
        <v>2092</v>
      </c>
      <c r="G17" s="6">
        <v>2546</v>
      </c>
      <c r="H17" s="7">
        <v>4638</v>
      </c>
      <c r="I17" s="5">
        <v>28632</v>
      </c>
      <c r="J17" s="8">
        <f>I17*100/I19</f>
        <v>54.38693133251021</v>
      </c>
    </row>
    <row r="18" spans="1:10" s="3" customFormat="1" ht="15" customHeight="1">
      <c r="A18" s="41"/>
      <c r="B18" s="3" t="s">
        <v>11</v>
      </c>
      <c r="C18" s="5">
        <v>6668</v>
      </c>
      <c r="D18" s="6">
        <v>3801</v>
      </c>
      <c r="E18" s="6">
        <v>10469</v>
      </c>
      <c r="F18" s="6">
        <v>1454</v>
      </c>
      <c r="G18" s="6">
        <v>1652</v>
      </c>
      <c r="H18" s="7">
        <v>3106</v>
      </c>
      <c r="I18" s="5">
        <v>13575</v>
      </c>
      <c r="J18" s="8">
        <f>I18*100/I19</f>
        <v>25.785924589229747</v>
      </c>
    </row>
    <row r="19" spans="1:10" s="3" customFormat="1" ht="15" customHeight="1">
      <c r="A19" s="41"/>
      <c r="B19" s="9" t="s">
        <v>5</v>
      </c>
      <c r="C19" s="10">
        <v>25918</v>
      </c>
      <c r="D19" s="11">
        <v>16285</v>
      </c>
      <c r="E19" s="11">
        <v>42203</v>
      </c>
      <c r="F19" s="11">
        <v>4640</v>
      </c>
      <c r="G19" s="11">
        <v>5802</v>
      </c>
      <c r="H19" s="12">
        <v>10442</v>
      </c>
      <c r="I19" s="10">
        <v>52645</v>
      </c>
      <c r="J19" s="13">
        <f>I19*100/I19</f>
        <v>100</v>
      </c>
    </row>
    <row r="20" spans="1:10" s="3" customFormat="1" ht="15" customHeight="1">
      <c r="A20" s="40" t="s">
        <v>20</v>
      </c>
      <c r="B20" s="21" t="s">
        <v>6</v>
      </c>
      <c r="C20" s="22">
        <v>44496</v>
      </c>
      <c r="D20" s="23">
        <v>30290</v>
      </c>
      <c r="E20" s="23">
        <v>74786</v>
      </c>
      <c r="F20" s="23">
        <v>7556</v>
      </c>
      <c r="G20" s="23">
        <v>8636</v>
      </c>
      <c r="H20" s="24">
        <v>16192</v>
      </c>
      <c r="I20" s="22">
        <v>90978</v>
      </c>
      <c r="J20" s="25">
        <f>I20*100/I23</f>
        <v>48.98532776955176</v>
      </c>
    </row>
    <row r="21" spans="1:10" s="3" customFormat="1" ht="15" customHeight="1">
      <c r="A21" s="41"/>
      <c r="B21" s="3" t="s">
        <v>7</v>
      </c>
      <c r="C21" s="5">
        <v>35490</v>
      </c>
      <c r="D21" s="6">
        <v>23466</v>
      </c>
      <c r="E21" s="6">
        <v>58956</v>
      </c>
      <c r="F21" s="6">
        <v>7678</v>
      </c>
      <c r="G21" s="6">
        <v>7876</v>
      </c>
      <c r="H21" s="7">
        <v>15554</v>
      </c>
      <c r="I21" s="5">
        <v>74510</v>
      </c>
      <c r="J21" s="8">
        <f>I21*100/I23</f>
        <v>40.118454704536276</v>
      </c>
    </row>
    <row r="22" spans="1:10" s="3" customFormat="1" ht="15" customHeight="1">
      <c r="A22" s="41"/>
      <c r="B22" s="3" t="s">
        <v>8</v>
      </c>
      <c r="C22" s="5">
        <v>8129</v>
      </c>
      <c r="D22" s="6">
        <v>5384</v>
      </c>
      <c r="E22" s="6">
        <v>13513</v>
      </c>
      <c r="F22" s="6">
        <v>3184</v>
      </c>
      <c r="G22" s="6">
        <v>3540</v>
      </c>
      <c r="H22" s="7">
        <v>6724</v>
      </c>
      <c r="I22" s="5">
        <v>20237</v>
      </c>
      <c r="J22" s="8">
        <f>I22*100/I23</f>
        <v>10.896217525911966</v>
      </c>
    </row>
    <row r="23" spans="1:10" s="3" customFormat="1" ht="15" customHeight="1">
      <c r="A23" s="41"/>
      <c r="B23" s="9" t="s">
        <v>5</v>
      </c>
      <c r="C23" s="10">
        <v>88115</v>
      </c>
      <c r="D23" s="11">
        <v>59140</v>
      </c>
      <c r="E23" s="11">
        <v>147255</v>
      </c>
      <c r="F23" s="11">
        <v>18418</v>
      </c>
      <c r="G23" s="11">
        <v>20052</v>
      </c>
      <c r="H23" s="12">
        <v>38470</v>
      </c>
      <c r="I23" s="10">
        <v>185725</v>
      </c>
      <c r="J23" s="13">
        <f>I23*100/I23</f>
        <v>100</v>
      </c>
    </row>
    <row r="24" spans="1:10" s="3" customFormat="1" ht="15" customHeight="1">
      <c r="A24" s="40" t="s">
        <v>21</v>
      </c>
      <c r="B24" s="21" t="s">
        <v>9</v>
      </c>
      <c r="C24" s="22">
        <v>36425</v>
      </c>
      <c r="D24" s="23">
        <v>26740</v>
      </c>
      <c r="E24" s="23">
        <v>63165</v>
      </c>
      <c r="F24" s="23">
        <v>6311</v>
      </c>
      <c r="G24" s="23">
        <v>7427</v>
      </c>
      <c r="H24" s="24">
        <v>13738</v>
      </c>
      <c r="I24" s="22">
        <v>76903</v>
      </c>
      <c r="J24" s="25">
        <f>I24*100/I27</f>
        <v>42.438372946454685</v>
      </c>
    </row>
    <row r="25" spans="1:10" s="3" customFormat="1" ht="15" customHeight="1">
      <c r="A25" s="41"/>
      <c r="B25" s="3" t="s">
        <v>10</v>
      </c>
      <c r="C25" s="5">
        <v>33760</v>
      </c>
      <c r="D25" s="6">
        <v>23511</v>
      </c>
      <c r="E25" s="6">
        <v>57271</v>
      </c>
      <c r="F25" s="6">
        <v>7751</v>
      </c>
      <c r="G25" s="6">
        <v>8170</v>
      </c>
      <c r="H25" s="7">
        <v>15921</v>
      </c>
      <c r="I25" s="5">
        <v>73192</v>
      </c>
      <c r="J25" s="8">
        <f>I25*100/I27</f>
        <v>40.39048402138943</v>
      </c>
    </row>
    <row r="26" spans="1:10" s="3" customFormat="1" ht="15" customHeight="1">
      <c r="A26" s="41"/>
      <c r="B26" s="3" t="s">
        <v>11</v>
      </c>
      <c r="C26" s="5">
        <v>13227</v>
      </c>
      <c r="D26" s="6">
        <v>8848</v>
      </c>
      <c r="E26" s="6">
        <v>22075</v>
      </c>
      <c r="F26" s="6">
        <v>4262</v>
      </c>
      <c r="G26" s="6">
        <v>4779</v>
      </c>
      <c r="H26" s="7">
        <v>9041</v>
      </c>
      <c r="I26" s="5">
        <v>31116</v>
      </c>
      <c r="J26" s="8">
        <f>I26*100/I27</f>
        <v>17.171143032155886</v>
      </c>
    </row>
    <row r="27" spans="1:10" s="3" customFormat="1" ht="15" customHeight="1">
      <c r="A27" s="41"/>
      <c r="B27" s="9" t="s">
        <v>5</v>
      </c>
      <c r="C27" s="10">
        <v>83412</v>
      </c>
      <c r="D27" s="11">
        <v>59099</v>
      </c>
      <c r="E27" s="11">
        <v>142511</v>
      </c>
      <c r="F27" s="11">
        <v>18324</v>
      </c>
      <c r="G27" s="11">
        <v>20376</v>
      </c>
      <c r="H27" s="12">
        <v>38700</v>
      </c>
      <c r="I27" s="10">
        <v>181211</v>
      </c>
      <c r="J27" s="13">
        <f>I27*100/I27</f>
        <v>100</v>
      </c>
    </row>
    <row r="28" spans="1:10" s="3" customFormat="1" ht="15" customHeight="1">
      <c r="A28" s="40" t="s">
        <v>22</v>
      </c>
      <c r="B28" s="21" t="s">
        <v>12</v>
      </c>
      <c r="C28" s="22">
        <v>30484</v>
      </c>
      <c r="D28" s="23">
        <v>23300</v>
      </c>
      <c r="E28" s="23">
        <v>53784</v>
      </c>
      <c r="F28" s="23">
        <v>5426</v>
      </c>
      <c r="G28" s="23">
        <v>6598</v>
      </c>
      <c r="H28" s="24">
        <v>12024</v>
      </c>
      <c r="I28" s="22">
        <v>65808</v>
      </c>
      <c r="J28" s="25">
        <f>I28*100/I31</f>
        <v>39.16257037098752</v>
      </c>
    </row>
    <row r="29" spans="1:10" s="3" customFormat="1" ht="15" customHeight="1">
      <c r="A29" s="41"/>
      <c r="B29" s="3" t="s">
        <v>13</v>
      </c>
      <c r="C29" s="5">
        <v>31713</v>
      </c>
      <c r="D29" s="6">
        <v>22886</v>
      </c>
      <c r="E29" s="6">
        <v>54599</v>
      </c>
      <c r="F29" s="6">
        <v>7047</v>
      </c>
      <c r="G29" s="6">
        <v>7919</v>
      </c>
      <c r="H29" s="7">
        <v>14966</v>
      </c>
      <c r="I29" s="5">
        <v>69565</v>
      </c>
      <c r="J29" s="8">
        <f>I29*100/I31</f>
        <v>41.398374177269424</v>
      </c>
    </row>
    <row r="30" spans="1:10" s="3" customFormat="1" ht="15" customHeight="1">
      <c r="A30" s="41"/>
      <c r="B30" s="3" t="s">
        <v>14</v>
      </c>
      <c r="C30" s="5">
        <v>14152</v>
      </c>
      <c r="D30" s="6">
        <v>9536</v>
      </c>
      <c r="E30" s="6">
        <v>23688</v>
      </c>
      <c r="F30" s="6">
        <v>4147</v>
      </c>
      <c r="G30" s="6">
        <v>4830</v>
      </c>
      <c r="H30" s="7">
        <v>8977</v>
      </c>
      <c r="I30" s="5">
        <v>32665</v>
      </c>
      <c r="J30" s="8">
        <f>I30*100/I31</f>
        <v>19.43905545174306</v>
      </c>
    </row>
    <row r="31" spans="1:10" s="3" customFormat="1" ht="15" customHeight="1">
      <c r="A31" s="41"/>
      <c r="B31" s="9" t="s">
        <v>5</v>
      </c>
      <c r="C31" s="10">
        <v>76349</v>
      </c>
      <c r="D31" s="11">
        <v>55722</v>
      </c>
      <c r="E31" s="11">
        <v>132071</v>
      </c>
      <c r="F31" s="11">
        <v>16620</v>
      </c>
      <c r="G31" s="11">
        <v>19347</v>
      </c>
      <c r="H31" s="12">
        <v>35967</v>
      </c>
      <c r="I31" s="10">
        <v>168038</v>
      </c>
      <c r="J31" s="13">
        <f>I31*100/I31</f>
        <v>100</v>
      </c>
    </row>
    <row r="32" spans="1:10" s="3" customFormat="1" ht="15" customHeight="1">
      <c r="A32" s="4" t="s">
        <v>15</v>
      </c>
      <c r="B32" s="9" t="s">
        <v>5</v>
      </c>
      <c r="C32" s="10">
        <v>1942</v>
      </c>
      <c r="D32" s="11">
        <v>2017</v>
      </c>
      <c r="E32" s="11">
        <v>3959</v>
      </c>
      <c r="F32" s="11">
        <v>362</v>
      </c>
      <c r="G32" s="11">
        <v>1014</v>
      </c>
      <c r="H32" s="12">
        <v>1376</v>
      </c>
      <c r="I32" s="10">
        <v>5335</v>
      </c>
      <c r="J32" s="14" t="s">
        <v>17</v>
      </c>
    </row>
    <row r="33" spans="1:10" s="3" customFormat="1" ht="15" customHeight="1">
      <c r="A33" s="4" t="s">
        <v>49</v>
      </c>
      <c r="B33" s="9" t="s">
        <v>5</v>
      </c>
      <c r="C33" s="10">
        <v>286</v>
      </c>
      <c r="D33" s="11">
        <v>2279</v>
      </c>
      <c r="E33" s="11">
        <v>2565</v>
      </c>
      <c r="F33" s="11">
        <v>146</v>
      </c>
      <c r="G33" s="11">
        <v>733</v>
      </c>
      <c r="H33" s="12">
        <v>879</v>
      </c>
      <c r="I33" s="10">
        <v>3444</v>
      </c>
      <c r="J33" s="14" t="s">
        <v>17</v>
      </c>
    </row>
    <row r="34" spans="1:10" ht="15" customHeight="1">
      <c r="A34" s="15" t="s">
        <v>5</v>
      </c>
      <c r="B34" s="15"/>
      <c r="C34" s="16">
        <f>C11+C15+C19+C23+C27+C31+C32+C33</f>
        <v>308208</v>
      </c>
      <c r="D34" s="16">
        <f aca="true" t="shared" si="0" ref="D34:I34">D11+D15+D19+D23+D27+D31+D32+D33</f>
        <v>213957</v>
      </c>
      <c r="E34" s="16">
        <f t="shared" si="0"/>
        <v>522165</v>
      </c>
      <c r="F34" s="16">
        <f t="shared" si="0"/>
        <v>64198</v>
      </c>
      <c r="G34" s="16">
        <f t="shared" si="0"/>
        <v>76628</v>
      </c>
      <c r="H34" s="16">
        <f t="shared" si="0"/>
        <v>140826</v>
      </c>
      <c r="I34" s="16">
        <f t="shared" si="0"/>
        <v>662991</v>
      </c>
      <c r="J34" s="17"/>
    </row>
    <row r="35" spans="1:2" ht="11.25">
      <c r="A35" s="37" t="s">
        <v>60</v>
      </c>
      <c r="B35" s="37"/>
    </row>
    <row r="36" spans="1:10" ht="11.25">
      <c r="A36" s="1" t="s">
        <v>54</v>
      </c>
      <c r="B36" s="2"/>
      <c r="C36" s="2"/>
      <c r="D36" s="2"/>
      <c r="E36" s="2"/>
      <c r="F36" s="2"/>
      <c r="G36" s="2"/>
      <c r="H36" s="2"/>
      <c r="I36" s="2"/>
      <c r="J36" s="2"/>
    </row>
    <row r="37" spans="1:10" ht="11.25">
      <c r="A37" s="1" t="s">
        <v>62</v>
      </c>
      <c r="B37" s="2"/>
      <c r="C37" s="2"/>
      <c r="D37" s="2"/>
      <c r="E37" s="2"/>
      <c r="F37" s="2"/>
      <c r="G37" s="2"/>
      <c r="H37" s="2"/>
      <c r="I37" s="2"/>
      <c r="J37" s="2"/>
    </row>
  </sheetData>
  <sheetProtection/>
  <mergeCells count="15">
    <mergeCell ref="I6:J6"/>
    <mergeCell ref="A8:A11"/>
    <mergeCell ref="A6:A7"/>
    <mergeCell ref="A24:A27"/>
    <mergeCell ref="B6:B7"/>
    <mergeCell ref="C6:E6"/>
    <mergeCell ref="F6:H6"/>
    <mergeCell ref="A20:A23"/>
    <mergeCell ref="A35:B35"/>
    <mergeCell ref="A1:E1"/>
    <mergeCell ref="A28:A31"/>
    <mergeCell ref="A12:A15"/>
    <mergeCell ref="A16:A19"/>
    <mergeCell ref="A3:G3"/>
    <mergeCell ref="A4:B4"/>
  </mergeCells>
  <printOptions/>
  <pageMargins left="0.1968503937007874" right="0.1968503937007874" top="0.63" bottom="0.1968503937007874" header="0.45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0"/>
  <sheetViews>
    <sheetView zoomScalePageLayoutView="0" workbookViewId="0" topLeftCell="A28">
      <selection activeCell="A19" sqref="A19:I19"/>
    </sheetView>
  </sheetViews>
  <sheetFormatPr defaultColWidth="12" defaultRowHeight="12.75"/>
  <cols>
    <col min="1" max="23" width="10.83203125" style="0" customWidth="1"/>
  </cols>
  <sheetData>
    <row r="1" spans="1:23" s="29" customFormat="1" ht="25.5">
      <c r="A1" s="28" t="s">
        <v>25</v>
      </c>
      <c r="B1" s="29" t="s">
        <v>26</v>
      </c>
      <c r="C1" s="29" t="s">
        <v>27</v>
      </c>
      <c r="D1" s="29" t="s">
        <v>28</v>
      </c>
      <c r="E1" s="29" t="s">
        <v>29</v>
      </c>
      <c r="F1" s="29" t="s">
        <v>30</v>
      </c>
      <c r="G1" s="29" t="s">
        <v>31</v>
      </c>
      <c r="H1" s="29" t="s">
        <v>32</v>
      </c>
      <c r="I1" s="29" t="s">
        <v>33</v>
      </c>
      <c r="J1" s="29" t="s">
        <v>34</v>
      </c>
      <c r="K1" s="29" t="s">
        <v>35</v>
      </c>
      <c r="L1" s="29" t="s">
        <v>36</v>
      </c>
      <c r="M1" s="29" t="s">
        <v>37</v>
      </c>
      <c r="N1" s="29" t="s">
        <v>38</v>
      </c>
      <c r="O1" s="29" t="s">
        <v>39</v>
      </c>
      <c r="P1" s="29" t="s">
        <v>38</v>
      </c>
      <c r="Q1" s="29" t="s">
        <v>39</v>
      </c>
      <c r="R1" s="29" t="s">
        <v>47</v>
      </c>
      <c r="S1" s="29" t="s">
        <v>48</v>
      </c>
      <c r="T1" s="29" t="s">
        <v>52</v>
      </c>
      <c r="U1" s="29" t="s">
        <v>53</v>
      </c>
      <c r="V1" s="29" t="s">
        <v>57</v>
      </c>
      <c r="W1" s="29" t="s">
        <v>58</v>
      </c>
    </row>
    <row r="2" spans="1:23" ht="12.75">
      <c r="A2" t="s">
        <v>43</v>
      </c>
      <c r="B2">
        <v>63674</v>
      </c>
      <c r="C2">
        <v>249835</v>
      </c>
      <c r="D2">
        <v>66263</v>
      </c>
      <c r="E2">
        <v>247141</v>
      </c>
      <c r="F2">
        <v>68075</v>
      </c>
      <c r="G2">
        <v>242449</v>
      </c>
      <c r="H2">
        <v>70241</v>
      </c>
      <c r="I2">
        <v>236941</v>
      </c>
      <c r="J2">
        <v>74021</v>
      </c>
      <c r="K2">
        <v>231224</v>
      </c>
      <c r="L2">
        <v>83136</v>
      </c>
      <c r="M2">
        <v>234386</v>
      </c>
      <c r="N2">
        <v>87304</v>
      </c>
      <c r="O2">
        <v>231225</v>
      </c>
      <c r="P2">
        <v>87480</v>
      </c>
      <c r="Q2">
        <v>232557</v>
      </c>
      <c r="R2">
        <v>90986</v>
      </c>
      <c r="S2">
        <v>230980</v>
      </c>
      <c r="T2">
        <v>97092</v>
      </c>
      <c r="U2">
        <v>229526</v>
      </c>
      <c r="V2">
        <v>103888</v>
      </c>
      <c r="W2">
        <v>229230</v>
      </c>
    </row>
    <row r="3" spans="1:13" ht="12.75">
      <c r="A3" t="s">
        <v>40</v>
      </c>
      <c r="B3">
        <v>55852</v>
      </c>
      <c r="C3">
        <v>202147</v>
      </c>
      <c r="D3">
        <v>58321</v>
      </c>
      <c r="E3">
        <v>197122</v>
      </c>
      <c r="F3">
        <v>59553</v>
      </c>
      <c r="G3">
        <v>190971</v>
      </c>
      <c r="H3">
        <v>42377</v>
      </c>
      <c r="I3">
        <v>127682</v>
      </c>
      <c r="J3">
        <v>10857</v>
      </c>
      <c r="K3">
        <v>27600</v>
      </c>
      <c r="L3">
        <v>11049</v>
      </c>
      <c r="M3">
        <v>25457</v>
      </c>
    </row>
    <row r="4" spans="1:23" ht="12.75">
      <c r="A4" t="s">
        <v>41</v>
      </c>
      <c r="B4">
        <v>614</v>
      </c>
      <c r="C4">
        <v>2348</v>
      </c>
      <c r="D4">
        <v>1136</v>
      </c>
      <c r="E4">
        <v>4053</v>
      </c>
      <c r="F4">
        <v>1532</v>
      </c>
      <c r="G4">
        <v>4975</v>
      </c>
      <c r="H4">
        <v>20296</v>
      </c>
      <c r="I4">
        <v>60744</v>
      </c>
      <c r="J4">
        <v>53340</v>
      </c>
      <c r="K4">
        <v>146114</v>
      </c>
      <c r="L4">
        <v>61881</v>
      </c>
      <c r="M4">
        <v>151660</v>
      </c>
      <c r="N4">
        <v>76245</v>
      </c>
      <c r="O4">
        <v>174685</v>
      </c>
      <c r="P4">
        <v>76372</v>
      </c>
      <c r="Q4">
        <v>175404</v>
      </c>
      <c r="R4">
        <v>79834</v>
      </c>
      <c r="S4">
        <v>174220</v>
      </c>
      <c r="T4">
        <v>84912</v>
      </c>
      <c r="U4">
        <v>173216</v>
      </c>
      <c r="V4">
        <v>90895</v>
      </c>
      <c r="W4">
        <v>173477</v>
      </c>
    </row>
    <row r="5" spans="1:23" ht="12.75">
      <c r="A5" t="s">
        <v>42</v>
      </c>
      <c r="B5">
        <v>7208</v>
      </c>
      <c r="C5">
        <v>45340</v>
      </c>
      <c r="D5">
        <v>6806</v>
      </c>
      <c r="E5">
        <v>45966</v>
      </c>
      <c r="F5">
        <v>6990</v>
      </c>
      <c r="G5">
        <v>46503</v>
      </c>
      <c r="H5">
        <v>7568</v>
      </c>
      <c r="I5">
        <v>48515</v>
      </c>
      <c r="J5">
        <v>9824</v>
      </c>
      <c r="K5">
        <v>57510</v>
      </c>
      <c r="L5">
        <v>10206</v>
      </c>
      <c r="M5">
        <v>57269</v>
      </c>
      <c r="N5">
        <v>11059</v>
      </c>
      <c r="O5">
        <v>56540</v>
      </c>
      <c r="P5">
        <v>11108</v>
      </c>
      <c r="Q5">
        <v>57153</v>
      </c>
      <c r="R5">
        <v>11152</v>
      </c>
      <c r="S5">
        <v>56760</v>
      </c>
      <c r="T5">
        <v>12180</v>
      </c>
      <c r="U5">
        <v>56310</v>
      </c>
      <c r="V5">
        <v>12903</v>
      </c>
      <c r="W5">
        <v>55753</v>
      </c>
    </row>
    <row r="7" spans="1:8" ht="12.75">
      <c r="A7" s="19" t="s">
        <v>50</v>
      </c>
      <c r="B7">
        <v>2005</v>
      </c>
      <c r="C7">
        <v>2006</v>
      </c>
      <c r="D7">
        <v>2007</v>
      </c>
      <c r="E7">
        <v>2008</v>
      </c>
      <c r="F7">
        <v>2009</v>
      </c>
      <c r="G7">
        <v>2010</v>
      </c>
      <c r="H7">
        <v>2011</v>
      </c>
    </row>
    <row r="8" spans="1:9" ht="12.75">
      <c r="A8" s="19" t="s">
        <v>46</v>
      </c>
      <c r="B8" s="20">
        <f>B2/C2</f>
        <v>0.25486421037885004</v>
      </c>
      <c r="C8" s="20">
        <f>D2/E2</f>
        <v>0.26811819973213674</v>
      </c>
      <c r="D8" s="20">
        <f>F2/G2</f>
        <v>0.28078070027098484</v>
      </c>
      <c r="E8" s="20">
        <f>H2/I2</f>
        <v>0.29644932704766164</v>
      </c>
      <c r="F8" s="20">
        <f>J2/K2</f>
        <v>0.3201268034460091</v>
      </c>
      <c r="G8" s="20">
        <f>L2/M2</f>
        <v>0.35469695288967773</v>
      </c>
      <c r="H8" s="20">
        <f>N2/O2</f>
        <v>0.3775716293653368</v>
      </c>
      <c r="I8" s="20"/>
    </row>
    <row r="9" spans="1:9" ht="12.75">
      <c r="A9" t="s">
        <v>40</v>
      </c>
      <c r="B9" s="20">
        <f>B3/C3</f>
        <v>0.2762939840808916</v>
      </c>
      <c r="C9" s="20">
        <f>D3/E3</f>
        <v>0.2958624608110713</v>
      </c>
      <c r="D9" s="20">
        <f>F3/G3</f>
        <v>0.311843159432584</v>
      </c>
      <c r="E9" s="20">
        <f>H3/I3</f>
        <v>0.33189486380225874</v>
      </c>
      <c r="F9" s="20">
        <f>J3/K3</f>
        <v>0.3933695652173913</v>
      </c>
      <c r="G9" s="20">
        <f>L3/M3</f>
        <v>0.4340260046352673</v>
      </c>
      <c r="H9" s="20"/>
      <c r="I9" s="20"/>
    </row>
    <row r="10" spans="1:9" ht="12.75">
      <c r="A10" t="s">
        <v>45</v>
      </c>
      <c r="B10" s="20">
        <f>B4/C4</f>
        <v>0.2614991482112436</v>
      </c>
      <c r="C10" s="20">
        <f>D4/E4</f>
        <v>0.28028620774734764</v>
      </c>
      <c r="D10" s="20">
        <f>F4/G4</f>
        <v>0.30793969849246233</v>
      </c>
      <c r="E10" s="20">
        <f>H4/I4</f>
        <v>0.3341235348347162</v>
      </c>
      <c r="F10" s="20">
        <f>J4/K4</f>
        <v>0.36505742091791343</v>
      </c>
      <c r="G10" s="20">
        <f>L4/M4</f>
        <v>0.40802452855070553</v>
      </c>
      <c r="H10" s="20">
        <f>N4/O4</f>
        <v>0.43647136273864384</v>
      </c>
      <c r="I10" s="20"/>
    </row>
    <row r="11" spans="1:9" ht="12.75">
      <c r="A11" t="s">
        <v>42</v>
      </c>
      <c r="B11" s="20">
        <f>B5/C5</f>
        <v>0.15897662108513455</v>
      </c>
      <c r="C11" s="20">
        <f>D5/E5</f>
        <v>0.1480659617978506</v>
      </c>
      <c r="D11" s="20">
        <f>F5/G5</f>
        <v>0.1503128830398039</v>
      </c>
      <c r="E11" s="20">
        <f>H5/I5</f>
        <v>0.15599299185818818</v>
      </c>
      <c r="F11" s="20">
        <f>J5/K5</f>
        <v>0.1708224656581464</v>
      </c>
      <c r="G11" s="20">
        <f>L5/M5</f>
        <v>0.17821159789764096</v>
      </c>
      <c r="H11" s="20">
        <f>N5/O5</f>
        <v>0.19559603820304208</v>
      </c>
      <c r="I11" s="20"/>
    </row>
    <row r="12" spans="2:9" ht="12.75">
      <c r="B12" s="20"/>
      <c r="C12" s="20"/>
      <c r="D12" s="20"/>
      <c r="E12" s="20"/>
      <c r="F12" s="20"/>
      <c r="G12" s="20"/>
      <c r="H12" s="20"/>
      <c r="I12" s="20"/>
    </row>
    <row r="13" spans="1:11" ht="12.75">
      <c r="A13" s="19" t="s">
        <v>51</v>
      </c>
      <c r="B13">
        <v>2005</v>
      </c>
      <c r="C13">
        <v>2006</v>
      </c>
      <c r="D13">
        <v>2007</v>
      </c>
      <c r="E13">
        <v>2008</v>
      </c>
      <c r="F13">
        <v>2009</v>
      </c>
      <c r="G13">
        <v>2010</v>
      </c>
      <c r="H13">
        <v>2011</v>
      </c>
      <c r="I13">
        <v>2012</v>
      </c>
      <c r="J13">
        <v>2013</v>
      </c>
      <c r="K13">
        <v>2014</v>
      </c>
    </row>
    <row r="14" spans="1:11" ht="12.75">
      <c r="A14" s="19" t="s">
        <v>46</v>
      </c>
      <c r="B14" s="20"/>
      <c r="C14" s="20"/>
      <c r="D14" s="20"/>
      <c r="E14" s="20"/>
      <c r="F14" s="20"/>
      <c r="G14" s="20"/>
      <c r="H14" s="20">
        <f>P2/Q2</f>
        <v>0.37616584321263175</v>
      </c>
      <c r="I14" s="20">
        <f>R2/S2</f>
        <v>0.3939128928911594</v>
      </c>
      <c r="J14" s="20">
        <f>T2/U2</f>
        <v>0.4230109007258437</v>
      </c>
      <c r="K14" s="20">
        <f>V2/W2</f>
        <v>0.4532042053832395</v>
      </c>
    </row>
    <row r="15" spans="1:11" ht="12.75">
      <c r="A15" t="s">
        <v>40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</row>
    <row r="16" spans="1:11" ht="12.75">
      <c r="A16" t="s">
        <v>45</v>
      </c>
      <c r="B16" s="20"/>
      <c r="C16" s="20"/>
      <c r="D16" s="20"/>
      <c r="E16" s="20"/>
      <c r="F16" s="20"/>
      <c r="G16" s="20"/>
      <c r="H16" s="20">
        <f>P4/Q4</f>
        <v>0.43540626211488903</v>
      </c>
      <c r="I16" s="20">
        <f>R4/S4</f>
        <v>0.45823671220296175</v>
      </c>
      <c r="J16" s="20">
        <f>T4/U4</f>
        <v>0.49020875669684094</v>
      </c>
      <c r="K16" s="20">
        <f>V4/W4</f>
        <v>0.5239599485810799</v>
      </c>
    </row>
    <row r="17" spans="1:11" ht="12.75">
      <c r="A17" t="s">
        <v>42</v>
      </c>
      <c r="B17" s="20"/>
      <c r="C17" s="20"/>
      <c r="D17" s="20"/>
      <c r="E17" s="20"/>
      <c r="F17" s="20"/>
      <c r="G17" s="20"/>
      <c r="H17" s="20">
        <f>P5/Q5</f>
        <v>0.19435550189841302</v>
      </c>
      <c r="I17" s="20">
        <f>R5/S5</f>
        <v>0.19647639182522902</v>
      </c>
      <c r="J17" s="20">
        <f>T5/U5</f>
        <v>0.216302610548748</v>
      </c>
      <c r="K17" s="20">
        <f>V5/W5</f>
        <v>0.2314314924757412</v>
      </c>
    </row>
    <row r="19" spans="1:9" ht="12.75">
      <c r="A19" s="42" t="s">
        <v>61</v>
      </c>
      <c r="B19" s="39"/>
      <c r="C19" s="39"/>
      <c r="D19" s="39"/>
      <c r="E19" s="39"/>
      <c r="F19" s="39"/>
      <c r="G19" s="39"/>
      <c r="H19" s="39"/>
      <c r="I19" s="39"/>
    </row>
    <row r="20" spans="1:8" ht="12.75">
      <c r="A20" s="44"/>
      <c r="B20" s="44"/>
      <c r="C20" s="44"/>
      <c r="D20" s="39"/>
      <c r="E20" s="39"/>
      <c r="F20" s="39"/>
      <c r="G20" s="39"/>
      <c r="H20" s="39"/>
    </row>
    <row r="47" spans="1:5" ht="12.75">
      <c r="A47" s="49" t="s">
        <v>60</v>
      </c>
      <c r="B47" s="49"/>
      <c r="C47" s="49"/>
      <c r="D47" s="49"/>
      <c r="E47" s="49"/>
    </row>
    <row r="49" ht="12.75">
      <c r="A49" s="1" t="s">
        <v>54</v>
      </c>
    </row>
    <row r="50" ht="12.75">
      <c r="A50" s="1" t="s">
        <v>55</v>
      </c>
    </row>
  </sheetData>
  <sheetProtection/>
  <mergeCells count="3">
    <mergeCell ref="A20:H20"/>
    <mergeCell ref="A19:I19"/>
    <mergeCell ref="A47:E47"/>
  </mergeCells>
  <printOptions/>
  <pageMargins left="0.1968503937007874" right="0.1968503937007874" top="0.984251968503937" bottom="0.984251968503937" header="0.5118110236220472" footer="0.5118110236220472"/>
  <pageSetup fitToWidth="2" fitToHeight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MENESR-DEPP</dc:creator>
  <cp:keywords/>
  <dc:description/>
  <cp:lastModifiedBy>Administration centrale</cp:lastModifiedBy>
  <cp:lastPrinted>2015-04-17T09:33:47Z</cp:lastPrinted>
  <dcterms:created xsi:type="dcterms:W3CDTF">2006-05-19T09:03:41Z</dcterms:created>
  <dcterms:modified xsi:type="dcterms:W3CDTF">2015-09-23T08:45:59Z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