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20115" windowHeight="7755" activeTab="4"/>
  </bookViews>
  <sheets>
    <sheet name="Figure 1" sheetId="2" r:id="rId1"/>
    <sheet name="Figure 2" sheetId="3" r:id="rId2"/>
    <sheet name="Figure 3" sheetId="4" r:id="rId3"/>
    <sheet name="Figure 4" sheetId="5" r:id="rId4"/>
    <sheet name="Figure 5" sheetId="6" r:id="rId5"/>
    <sheet name="Figure 6" sheetId="7" r:id="rId6"/>
  </sheets>
  <calcPr calcId="145621"/>
</workbook>
</file>

<file path=xl/calcChain.xml><?xml version="1.0" encoding="utf-8"?>
<calcChain xmlns="http://schemas.openxmlformats.org/spreadsheetml/2006/main">
  <c r="F32" i="4" l="1"/>
  <c r="E32" i="4"/>
  <c r="F30" i="4"/>
  <c r="E30" i="4"/>
</calcChain>
</file>

<file path=xl/sharedStrings.xml><?xml version="1.0" encoding="utf-8"?>
<sst xmlns="http://schemas.openxmlformats.org/spreadsheetml/2006/main" count="150" uniqueCount="103">
  <si>
    <t>Climat scolaire</t>
  </si>
  <si>
    <t>Sexe</t>
  </si>
  <si>
    <t>Type d'établissement</t>
  </si>
  <si>
    <t>Filles</t>
  </si>
  <si>
    <t>Garçons</t>
  </si>
  <si>
    <t>Relations avec les enseignants très bonnes ou bonnes</t>
  </si>
  <si>
    <t>Tout à fait bien ou plutôt bien dans sa classe</t>
  </si>
  <si>
    <t>Les batiments (salles de cours, cour..) sont agréables ou plutôt agréables</t>
  </si>
  <si>
    <t>Les relations avec les autres adultes sont bonnes ou très bonnes</t>
  </si>
  <si>
    <t>Les punitions données sont très ou plutôt justes</t>
  </si>
  <si>
    <t>Trouve que les notes sont très justes ou plutôt justes</t>
  </si>
  <si>
    <t>Jamais d'absence due à la violence</t>
  </si>
  <si>
    <t>Collégiens 2013</t>
  </si>
  <si>
    <t>Collégiens 2017</t>
  </si>
  <si>
    <t>REP+</t>
  </si>
  <si>
    <t>Urbain hors REP+</t>
  </si>
  <si>
    <t>Rural hors REP+</t>
  </si>
  <si>
    <t>Tout à fait bien ou plutôt bien dans son collège</t>
  </si>
  <si>
    <t>Beaucoup ou plutôt beaucoup de copains et copines</t>
  </si>
  <si>
    <t>Il n'y a pas du tout ou pas beaucoup d'agressivité entre les élèves et les professeurs</t>
  </si>
  <si>
    <t>Pas du tout ou pas beaucoup de violence au collège</t>
  </si>
  <si>
    <t>On apprend tout à fait ou plutôt bien dans le collège</t>
  </si>
  <si>
    <t>Tout à fait ou plutôt bien informé sur son orientation scolaire</t>
  </si>
  <si>
    <t>Tout à fait ou plutôt en sécurité dans le collège</t>
  </si>
  <si>
    <t>Tout à fait ou plutôt en sécurité dans le quartier autour du collège</t>
  </si>
  <si>
    <t>Collégiens 2011</t>
  </si>
  <si>
    <t xml:space="preserve"> </t>
  </si>
  <si>
    <t>Ambiance tout à fait bonne ou plutôt bonne entre les élèves</t>
  </si>
  <si>
    <t>Les professeurs interviennent lorsqu'un élève ne respecte pas les règles</t>
  </si>
  <si>
    <t>A été puni au moins une fois dans l'année</t>
  </si>
  <si>
    <t>En sécurité dans les transports scolaires</t>
  </si>
  <si>
    <t>Lecture :  94,1 % des élèves de collège interrogés en 2017 ont déclaré se sentir bien ou plutôt bien dans leur collège.</t>
  </si>
  <si>
    <t>Champ : élèves de collèges de France 2017 (France métropolitaine et DOM) + élèves de collèges de France 2013 (France métropolitaine et DOM) et 2011 (France métropolitaine).</t>
  </si>
  <si>
    <t>Source : MEN-DEPP, Enquête nationale de climat scolaire et de victimation auprès des collégiens 2017, 2013 et 2011.</t>
  </si>
  <si>
    <t>Indice de climat positif</t>
  </si>
  <si>
    <t>Total</t>
  </si>
  <si>
    <t xml:space="preserve">De 0 à 3 </t>
  </si>
  <si>
    <t xml:space="preserve">De 4 à 6 </t>
  </si>
  <si>
    <t xml:space="preserve">De 7 à 9 </t>
  </si>
  <si>
    <t>De 10 à 12</t>
  </si>
  <si>
    <t>Lecture : 73,9 % des élèves ont un indice de bien-être compris entre 10 et 12, ce qui signifie qu’ils ont coché au moins 10 réponses positives parmi les 12 questions proposées.</t>
  </si>
  <si>
    <t>Victimations</t>
  </si>
  <si>
    <t>Insulte</t>
  </si>
  <si>
    <t>Vol de fournitures scolaires</t>
  </si>
  <si>
    <t>Surnom méchant</t>
  </si>
  <si>
    <t>Mise à l'écart</t>
  </si>
  <si>
    <t>Bousculade</t>
  </si>
  <si>
    <t>Insulte par rapport à la tenue vestimentaire</t>
  </si>
  <si>
    <t>Moquerie de la bonne conduite en classe</t>
  </si>
  <si>
    <t>Sentiment d'humiliation</t>
  </si>
  <si>
    <t>Coup</t>
  </si>
  <si>
    <t>Dégradation d'objet personnel</t>
  </si>
  <si>
    <t>Insulte par rapport à l'apparence physique</t>
  </si>
  <si>
    <t>Vol d'objets personnels</t>
  </si>
  <si>
    <t>Bagarre collective</t>
  </si>
  <si>
    <t>Cible de lancers d'objets</t>
  </si>
  <si>
    <t>Jeux dangereux</t>
  </si>
  <si>
    <t>Insulte à propos de l'origine</t>
  </si>
  <si>
    <t>Insulte à propos du sexe</t>
  </si>
  <si>
    <t>Recevoir des photos ou vidéos humiliantes</t>
  </si>
  <si>
    <t>Voyeurisme</t>
  </si>
  <si>
    <t>Racket</t>
  </si>
  <si>
    <t>Caresse forcée</t>
  </si>
  <si>
    <t>Insulte à propos de la religion</t>
  </si>
  <si>
    <t>Vol d'argent</t>
  </si>
  <si>
    <t>Baiser forcé</t>
  </si>
  <si>
    <t>Blessure par arme</t>
  </si>
  <si>
    <t>Dégradation de vélo / scooter</t>
  </si>
  <si>
    <t>Vol de vélo/scooter</t>
  </si>
  <si>
    <t>3 -  Proportion d'élèves déclarant des violences (%)</t>
  </si>
  <si>
    <t>Diffusion de rumeurs par Internet</t>
  </si>
  <si>
    <t>Usurpation d'identité sur Internet</t>
  </si>
  <si>
    <t>Lecture : 48,4% des collégiens déclarent un vol de fournitures scolaires.</t>
  </si>
  <si>
    <t>Nombre de faits de violence physique</t>
  </si>
  <si>
    <t>Ensemble 2017</t>
  </si>
  <si>
    <t>Ensemble 2013</t>
  </si>
  <si>
    <t>Ensemble 2011</t>
  </si>
  <si>
    <t>Nombre de faits de violence psychologique</t>
  </si>
  <si>
    <t xml:space="preserve">Ensemble 2013 </t>
  </si>
  <si>
    <t xml:space="preserve">Lecture : 20,1 % des élèves déclarent avoir connu l'une des cinq situations de violence psychologique significatives. Ils sont 17,6 % à avoir connu l'une des quatre situations de violence physique significatives. </t>
  </si>
  <si>
    <t>4 - Nombre de victimations déclarées (%)</t>
  </si>
  <si>
    <t>Absence de victimation</t>
  </si>
  <si>
    <t>Faible victimation</t>
  </si>
  <si>
    <t>Multivictimation modérée</t>
  </si>
  <si>
    <t>Forte multivictimation - Harcèlement</t>
  </si>
  <si>
    <r>
      <t>6</t>
    </r>
    <r>
      <rPr>
        <vertAlign val="superscript"/>
        <sz val="8"/>
        <rFont val="Arial"/>
        <family val="2"/>
      </rPr>
      <t>e</t>
    </r>
  </si>
  <si>
    <r>
      <t>3</t>
    </r>
    <r>
      <rPr>
        <vertAlign val="superscript"/>
        <sz val="8"/>
        <rFont val="Arial"/>
        <family val="2"/>
      </rPr>
      <t>e</t>
    </r>
  </si>
  <si>
    <t>5 - Multivictimation selon le sexe, le type d'établissement et le niveau (%)</t>
  </si>
  <si>
    <t>Hors REP+</t>
  </si>
  <si>
    <t>Champ : élèves de collèges de France 2017 (France métropolitaine et DOM).</t>
  </si>
  <si>
    <t>Source : MEN-DEPP, Enquête nationale de climat scolaire et de victimation auprès des collégiens 2017.</t>
  </si>
  <si>
    <t>1 - Opinion des élèves sur le climat scolaire dans leur collège (%)</t>
  </si>
  <si>
    <t>2 - Indice de climat positif (%)</t>
  </si>
  <si>
    <t>Insultes ou  humiliations</t>
  </si>
  <si>
    <t>Rumeurs, usurpation d'identité ou diffusion de films humiliants</t>
  </si>
  <si>
    <t>6 - Proportions d’élèves ayant connu une cyber-violence selon le sexe, le type d’établissement et le niveau de formation (%)</t>
  </si>
  <si>
    <t>A connu au moins une de ces violences ci-dessus</t>
  </si>
  <si>
    <t>A connu au moins trois atteintes différentes</t>
  </si>
  <si>
    <r>
      <t xml:space="preserve">Lecture : 25 % des collégiens déclarent avoir connu au moins une atteinte </t>
    </r>
    <r>
      <rPr>
        <i/>
        <sz val="8"/>
        <rFont val="Arial"/>
        <family val="2"/>
      </rPr>
      <t>via</t>
    </r>
    <r>
      <rPr>
        <sz val="8"/>
        <rFont val="Arial"/>
        <family val="2"/>
      </rPr>
      <t xml:space="preserve"> les nouvelles technologies.</t>
    </r>
  </si>
  <si>
    <t>Violences par Internet ou par téléphone (SMS...)</t>
  </si>
  <si>
    <t>La cyber-violence est une synthèse des réponses données relatives aux violences psychologiques telles que les surnoms méchants, les insultes, les insultes par rapport à l’origine, la religion, l’apparence physique et la tenue vestimentaire, le sentiment d’humiliation, les films (happy slapping) ou photos humiliantes publiés à l’aide des nouvelles technologies comme le téléphone portable ou les réseaux sociaux. Quatre groupes ont été définis selon le nombre de faits déclarés : aucun, un fait, deux faits, plus de deux faits.</t>
  </si>
  <si>
    <r>
      <rPr>
        <i/>
        <sz val="8"/>
        <rFont val="Arial"/>
        <family val="2"/>
      </rPr>
      <t>Happy slapping</t>
    </r>
    <r>
      <rPr>
        <sz val="8"/>
        <rFont val="Arial"/>
        <family val="2"/>
      </rPr>
      <t xml:space="preserve"> ou violences filmées avec un téléphone portable</t>
    </r>
  </si>
  <si>
    <r>
      <t xml:space="preserve">Réf. : </t>
    </r>
    <r>
      <rPr>
        <i/>
        <sz val="8"/>
        <color theme="1"/>
        <rFont val="Arial"/>
        <family val="2"/>
      </rPr>
      <t>Note d'information</t>
    </r>
    <r>
      <rPr>
        <sz val="8"/>
        <color theme="1"/>
        <rFont val="Arial"/>
        <family val="2"/>
      </rPr>
      <t xml:space="preserve">, n° 17.30.  </t>
    </r>
    <r>
      <rPr>
        <b/>
        <sz val="8"/>
        <color theme="1"/>
        <rFont val="Arial"/>
        <family val="2"/>
      </rPr>
      <t>© DEPP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</si>
</sst>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b/>
      <sz val="8"/>
      <color rgb="FFCC009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rgb="FFCC0099"/>
      </top>
      <bottom style="thin">
        <color auto="1"/>
      </bottom>
      <diagonal/>
    </border>
    <border>
      <left/>
      <right/>
      <top/>
      <bottom style="medium">
        <color rgb="FFCC00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CC009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CC0099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CC0099"/>
      </bottom>
      <diagonal/>
    </border>
    <border>
      <left style="thin">
        <color auto="1"/>
      </left>
      <right style="thin">
        <color auto="1"/>
      </right>
      <top style="thin">
        <color rgb="FFCC0099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ck">
        <color rgb="FFCC0099"/>
      </top>
      <bottom style="thin">
        <color indexed="64"/>
      </bottom>
      <diagonal/>
    </border>
    <border>
      <left/>
      <right style="thin">
        <color auto="1"/>
      </right>
      <top style="thick">
        <color rgb="FFCC009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rgb="FFCC0099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rgb="FFCC0099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rgb="FFCC0099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CC0099"/>
      </left>
      <right style="thin">
        <color auto="1"/>
      </right>
      <top style="medium">
        <color rgb="FFCC0099"/>
      </top>
      <bottom style="thin">
        <color auto="1"/>
      </bottom>
      <diagonal/>
    </border>
    <border>
      <left style="thin">
        <color auto="1"/>
      </left>
      <right style="thin">
        <color rgb="FFCC0099"/>
      </right>
      <top style="medium">
        <color rgb="FFCC0099"/>
      </top>
      <bottom style="thin">
        <color auto="1"/>
      </bottom>
      <diagonal/>
    </border>
    <border>
      <left style="thin">
        <color rgb="FFCC009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rgb="FFCC0099"/>
      </right>
      <top style="thin">
        <color indexed="64"/>
      </top>
      <bottom/>
      <diagonal/>
    </border>
    <border>
      <left style="thin">
        <color rgb="FFCC0099"/>
      </left>
      <right style="thin">
        <color auto="1"/>
      </right>
      <top/>
      <bottom/>
      <diagonal/>
    </border>
    <border>
      <left style="thin">
        <color auto="1"/>
      </left>
      <right style="thin">
        <color rgb="FFCC0099"/>
      </right>
      <top/>
      <bottom/>
      <diagonal/>
    </border>
    <border>
      <left style="thin">
        <color rgb="FFCC0099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rgb="FFCC009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00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C0099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rgb="FFCC0099"/>
      </left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auto="1"/>
      </left>
      <right style="thin">
        <color rgb="FFCC0099"/>
      </right>
      <top style="thick">
        <color rgb="FFCC0099"/>
      </top>
      <bottom style="thin">
        <color auto="1"/>
      </bottom>
      <diagonal/>
    </border>
    <border>
      <left style="thin">
        <color indexed="64"/>
      </left>
      <right/>
      <top/>
      <bottom style="thin">
        <color rgb="FFCC0099"/>
      </bottom>
      <diagonal/>
    </border>
    <border>
      <left style="thin">
        <color auto="1"/>
      </left>
      <right/>
      <top style="thin">
        <color rgb="FFCC0099"/>
      </top>
      <bottom/>
      <diagonal/>
    </border>
    <border>
      <left style="thin">
        <color rgb="FFCC0099"/>
      </left>
      <right style="thin">
        <color indexed="64"/>
      </right>
      <top style="thick">
        <color rgb="FFCC0099"/>
      </top>
      <bottom/>
      <diagonal/>
    </border>
    <border>
      <left style="thin">
        <color rgb="FFCC0099"/>
      </left>
      <right style="thin">
        <color indexed="64"/>
      </right>
      <top/>
      <bottom style="thin">
        <color rgb="FFCC0099"/>
      </bottom>
      <diagonal/>
    </border>
    <border>
      <left style="thin">
        <color rgb="FFCC0099"/>
      </left>
      <right style="thin">
        <color indexed="64"/>
      </right>
      <top style="thin">
        <color rgb="FFCC009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rgb="FFCC0099"/>
      </right>
      <top style="thick">
        <color rgb="FFCC0099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/>
    </xf>
    <xf numFmtId="164" fontId="4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5" fillId="0" borderId="0" xfId="0" applyFont="1" applyBorder="1" applyAlignment="1">
      <alignment vertical="top" wrapText="1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8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/>
    </xf>
    <xf numFmtId="164" fontId="4" fillId="2" borderId="4" xfId="0" applyNumberFormat="1" applyFont="1" applyFill="1" applyBorder="1"/>
    <xf numFmtId="164" fontId="4" fillId="0" borderId="4" xfId="0" applyNumberFormat="1" applyFont="1" applyBorder="1" applyAlignment="1">
      <alignment horizontal="right"/>
    </xf>
    <xf numFmtId="0" fontId="8" fillId="0" borderId="6" xfId="0" applyFont="1" applyBorder="1"/>
    <xf numFmtId="0" fontId="3" fillId="0" borderId="6" xfId="0" applyFont="1" applyBorder="1"/>
    <xf numFmtId="0" fontId="2" fillId="0" borderId="0" xfId="0" applyFont="1" applyBorder="1"/>
    <xf numFmtId="164" fontId="3" fillId="0" borderId="0" xfId="0" applyNumberFormat="1" applyFont="1" applyBorder="1"/>
    <xf numFmtId="0" fontId="4" fillId="0" borderId="3" xfId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4" xfId="0" applyNumberFormat="1" applyFont="1" applyBorder="1"/>
    <xf numFmtId="0" fontId="8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8" fillId="0" borderId="3" xfId="0" applyNumberFormat="1" applyFont="1" applyBorder="1" applyAlignment="1">
      <alignment vertical="center"/>
    </xf>
    <xf numFmtId="164" fontId="4" fillId="4" borderId="3" xfId="0" applyNumberFormat="1" applyFont="1" applyFill="1" applyBorder="1" applyAlignment="1">
      <alignment vertical="center"/>
    </xf>
    <xf numFmtId="164" fontId="8" fillId="4" borderId="3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 wrapText="1"/>
    </xf>
    <xf numFmtId="164" fontId="8" fillId="0" borderId="2" xfId="0" applyNumberFormat="1" applyFont="1" applyBorder="1" applyAlignment="1">
      <alignment vertical="center"/>
    </xf>
    <xf numFmtId="164" fontId="4" fillId="4" borderId="2" xfId="0" applyNumberFormat="1" applyFont="1" applyFill="1" applyBorder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3" borderId="4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164" fontId="8" fillId="3" borderId="3" xfId="0" applyNumberFormat="1" applyFont="1" applyFill="1" applyBorder="1"/>
    <xf numFmtId="164" fontId="8" fillId="6" borderId="3" xfId="0" applyNumberFormat="1" applyFont="1" applyFill="1" applyBorder="1"/>
    <xf numFmtId="164" fontId="8" fillId="7" borderId="3" xfId="0" applyNumberFormat="1" applyFont="1" applyFill="1" applyBorder="1"/>
    <xf numFmtId="164" fontId="4" fillId="3" borderId="3" xfId="0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164" fontId="8" fillId="6" borderId="2" xfId="0" applyNumberFormat="1" applyFont="1" applyFill="1" applyBorder="1"/>
    <xf numFmtId="164" fontId="8" fillId="7" borderId="2" xfId="0" applyNumberFormat="1" applyFont="1" applyFill="1" applyBorder="1"/>
    <xf numFmtId="164" fontId="8" fillId="2" borderId="2" xfId="0" applyNumberFormat="1" applyFont="1" applyFill="1" applyBorder="1"/>
    <xf numFmtId="164" fontId="4" fillId="3" borderId="2" xfId="0" applyNumberFormat="1" applyFont="1" applyFill="1" applyBorder="1"/>
    <xf numFmtId="0" fontId="2" fillId="3" borderId="10" xfId="0" applyFont="1" applyFill="1" applyBorder="1" applyAlignment="1">
      <alignment horizontal="center" vertical="center"/>
    </xf>
    <xf numFmtId="164" fontId="8" fillId="2" borderId="10" xfId="0" applyNumberFormat="1" applyFont="1" applyFill="1" applyBorder="1"/>
    <xf numFmtId="164" fontId="4" fillId="3" borderId="10" xfId="0" applyNumberFormat="1" applyFont="1" applyFill="1" applyBorder="1"/>
    <xf numFmtId="164" fontId="7" fillId="3" borderId="11" xfId="0" applyNumberFormat="1" applyFont="1" applyFill="1" applyBorder="1"/>
    <xf numFmtId="164" fontId="4" fillId="3" borderId="11" xfId="0" applyNumberFormat="1" applyFont="1" applyFill="1" applyBorder="1"/>
    <xf numFmtId="164" fontId="2" fillId="3" borderId="2" xfId="0" applyNumberFormat="1" applyFont="1" applyFill="1" applyBorder="1"/>
    <xf numFmtId="164" fontId="2" fillId="3" borderId="4" xfId="0" applyNumberFormat="1" applyFont="1" applyFill="1" applyBorder="1"/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8" fillId="0" borderId="3" xfId="0" applyFont="1" applyBorder="1"/>
    <xf numFmtId="164" fontId="5" fillId="0" borderId="3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center"/>
    </xf>
    <xf numFmtId="0" fontId="8" fillId="0" borderId="2" xfId="0" applyFont="1" applyBorder="1"/>
    <xf numFmtId="164" fontId="5" fillId="0" borderId="2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center"/>
    </xf>
    <xf numFmtId="0" fontId="8" fillId="0" borderId="4" xfId="0" applyFont="1" applyBorder="1"/>
    <xf numFmtId="164" fontId="5" fillId="0" borderId="4" xfId="0" applyNumberFormat="1" applyFont="1" applyBorder="1" applyAlignment="1">
      <alignment vertical="top" wrapText="1"/>
    </xf>
    <xf numFmtId="0" fontId="4" fillId="0" borderId="18" xfId="0" applyFont="1" applyBorder="1" applyAlignment="1">
      <alignment horizontal="center" vertical="center" wrapText="1"/>
    </xf>
    <xf numFmtId="164" fontId="8" fillId="4" borderId="19" xfId="0" applyNumberFormat="1" applyFont="1" applyFill="1" applyBorder="1" applyAlignment="1">
      <alignment vertical="center"/>
    </xf>
    <xf numFmtId="164" fontId="8" fillId="4" borderId="20" xfId="0" applyNumberFormat="1" applyFont="1" applyFill="1" applyBorder="1" applyAlignment="1">
      <alignment vertical="center"/>
    </xf>
    <xf numFmtId="164" fontId="8" fillId="0" borderId="20" xfId="0" applyNumberFormat="1" applyFont="1" applyBorder="1" applyAlignment="1">
      <alignment vertical="center"/>
    </xf>
    <xf numFmtId="0" fontId="4" fillId="0" borderId="21" xfId="1" applyFont="1" applyFill="1" applyBorder="1" applyAlignment="1">
      <alignment horizontal="center" vertical="center" wrapText="1"/>
    </xf>
    <xf numFmtId="164" fontId="8" fillId="4" borderId="22" xfId="0" applyNumberFormat="1" applyFont="1" applyFill="1" applyBorder="1" applyAlignment="1">
      <alignment vertical="center"/>
    </xf>
    <xf numFmtId="164" fontId="8" fillId="4" borderId="23" xfId="0" applyNumberFormat="1" applyFont="1" applyFill="1" applyBorder="1" applyAlignment="1">
      <alignment vertical="center"/>
    </xf>
    <xf numFmtId="164" fontId="8" fillId="0" borderId="23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4" fontId="8" fillId="4" borderId="26" xfId="0" applyNumberFormat="1" applyFont="1" applyFill="1" applyBorder="1" applyAlignment="1">
      <alignment vertical="center"/>
    </xf>
    <xf numFmtId="164" fontId="8" fillId="4" borderId="27" xfId="0" applyNumberFormat="1" applyFont="1" applyFill="1" applyBorder="1" applyAlignment="1">
      <alignment vertical="center"/>
    </xf>
    <xf numFmtId="164" fontId="8" fillId="4" borderId="28" xfId="0" applyNumberFormat="1" applyFont="1" applyFill="1" applyBorder="1" applyAlignment="1">
      <alignment vertical="center"/>
    </xf>
    <xf numFmtId="164" fontId="8" fillId="4" borderId="29" xfId="0" applyNumberFormat="1" applyFont="1" applyFill="1" applyBorder="1" applyAlignment="1">
      <alignment vertical="center"/>
    </xf>
    <xf numFmtId="164" fontId="8" fillId="0" borderId="28" xfId="0" applyNumberFormat="1" applyFont="1" applyBorder="1" applyAlignment="1">
      <alignment vertical="center"/>
    </xf>
    <xf numFmtId="164" fontId="8" fillId="0" borderId="29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4" fillId="2" borderId="20" xfId="0" applyNumberFormat="1" applyFont="1" applyFill="1" applyBorder="1"/>
    <xf numFmtId="164" fontId="4" fillId="0" borderId="17" xfId="0" applyNumberFormat="1" applyFont="1" applyBorder="1" applyAlignment="1">
      <alignment horizontal="right"/>
    </xf>
    <xf numFmtId="0" fontId="4" fillId="0" borderId="32" xfId="0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4" fillId="2" borderId="23" xfId="0" applyNumberFormat="1" applyFont="1" applyFill="1" applyBorder="1"/>
    <xf numFmtId="164" fontId="4" fillId="0" borderId="15" xfId="0" applyNumberFormat="1" applyFont="1" applyBorder="1" applyAlignment="1">
      <alignment horizontal="right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29" xfId="0" applyNumberFormat="1" applyFont="1" applyBorder="1" applyAlignment="1">
      <alignment horizontal="right"/>
    </xf>
    <xf numFmtId="164" fontId="4" fillId="2" borderId="28" xfId="0" applyNumberFormat="1" applyFont="1" applyFill="1" applyBorder="1"/>
    <xf numFmtId="164" fontId="4" fillId="2" borderId="29" xfId="0" applyNumberFormat="1" applyFont="1" applyFill="1" applyBorder="1"/>
    <xf numFmtId="164" fontId="4" fillId="0" borderId="30" xfId="0" applyNumberFormat="1" applyFont="1" applyBorder="1" applyAlignment="1">
      <alignment horizontal="right"/>
    </xf>
    <xf numFmtId="164" fontId="4" fillId="0" borderId="31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164" fontId="7" fillId="0" borderId="15" xfId="0" applyNumberFormat="1" applyFont="1" applyBorder="1"/>
    <xf numFmtId="164" fontId="4" fillId="0" borderId="26" xfId="0" applyNumberFormat="1" applyFont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164" fontId="4" fillId="0" borderId="29" xfId="0" applyNumberFormat="1" applyFont="1" applyBorder="1" applyAlignment="1">
      <alignment vertical="center"/>
    </xf>
    <xf numFmtId="164" fontId="7" fillId="0" borderId="30" xfId="0" applyNumberFormat="1" applyFont="1" applyBorder="1"/>
    <xf numFmtId="164" fontId="7" fillId="0" borderId="31" xfId="0" applyNumberFormat="1" applyFont="1" applyBorder="1"/>
    <xf numFmtId="0" fontId="2" fillId="3" borderId="17" xfId="0" applyFont="1" applyFill="1" applyBorder="1" applyAlignment="1">
      <alignment vertical="center"/>
    </xf>
    <xf numFmtId="164" fontId="8" fillId="7" borderId="19" xfId="0" applyNumberFormat="1" applyFont="1" applyFill="1" applyBorder="1"/>
    <xf numFmtId="164" fontId="8" fillId="2" borderId="20" xfId="0" applyNumberFormat="1" applyFont="1" applyFill="1" applyBorder="1"/>
    <xf numFmtId="164" fontId="8" fillId="2" borderId="38" xfId="0" applyNumberFormat="1" applyFont="1" applyFill="1" applyBorder="1"/>
    <xf numFmtId="164" fontId="7" fillId="3" borderId="39" xfId="0" applyNumberFormat="1" applyFont="1" applyFill="1" applyBorder="1"/>
    <xf numFmtId="164" fontId="2" fillId="3" borderId="20" xfId="0" applyNumberFormat="1" applyFont="1" applyFill="1" applyBorder="1"/>
    <xf numFmtId="164" fontId="2" fillId="3" borderId="17" xfId="0" applyNumberFormat="1" applyFont="1" applyFill="1" applyBorder="1"/>
    <xf numFmtId="164" fontId="4" fillId="3" borderId="26" xfId="0" applyNumberFormat="1" applyFont="1" applyFill="1" applyBorder="1"/>
    <xf numFmtId="164" fontId="4" fillId="3" borderId="28" xfId="0" applyNumberFormat="1" applyFont="1" applyFill="1" applyBorder="1"/>
    <xf numFmtId="164" fontId="4" fillId="3" borderId="41" xfId="0" applyNumberFormat="1" applyFont="1" applyFill="1" applyBorder="1"/>
    <xf numFmtId="164" fontId="7" fillId="3" borderId="42" xfId="0" applyNumberFormat="1" applyFont="1" applyFill="1" applyBorder="1"/>
    <xf numFmtId="164" fontId="2" fillId="3" borderId="28" xfId="0" applyNumberFormat="1" applyFont="1" applyFill="1" applyBorder="1"/>
    <xf numFmtId="164" fontId="2" fillId="3" borderId="30" xfId="0" applyNumberFormat="1" applyFont="1" applyFill="1" applyBorder="1"/>
    <xf numFmtId="164" fontId="5" fillId="0" borderId="19" xfId="0" applyNumberFormat="1" applyFont="1" applyBorder="1" applyAlignment="1">
      <alignment vertical="top" wrapText="1"/>
    </xf>
    <xf numFmtId="164" fontId="5" fillId="0" borderId="20" xfId="0" applyNumberFormat="1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 wrapText="1"/>
    </xf>
    <xf numFmtId="164" fontId="5" fillId="0" borderId="26" xfId="0" applyNumberFormat="1" applyFont="1" applyBorder="1" applyAlignment="1">
      <alignment vertical="top" wrapText="1"/>
    </xf>
    <xf numFmtId="164" fontId="5" fillId="0" borderId="28" xfId="0" applyNumberFormat="1" applyFont="1" applyBorder="1" applyAlignment="1">
      <alignment vertical="top" wrapText="1"/>
    </xf>
    <xf numFmtId="164" fontId="5" fillId="0" borderId="30" xfId="0" applyNumberFormat="1" applyFont="1" applyBorder="1" applyAlignment="1">
      <alignment vertical="top" wrapText="1"/>
    </xf>
    <xf numFmtId="0" fontId="4" fillId="0" borderId="7" xfId="0" applyFont="1" applyFill="1" applyBorder="1" applyAlignment="1">
      <alignment horizontal="center" vertical="center" wrapText="1"/>
    </xf>
    <xf numFmtId="164" fontId="5" fillId="0" borderId="22" xfId="0" applyNumberFormat="1" applyFont="1" applyBorder="1" applyAlignment="1">
      <alignment vertical="top" wrapText="1"/>
    </xf>
    <xf numFmtId="164" fontId="5" fillId="0" borderId="23" xfId="0" applyNumberFormat="1" applyFont="1" applyBorder="1" applyAlignment="1">
      <alignment vertical="top" wrapText="1"/>
    </xf>
    <xf numFmtId="164" fontId="5" fillId="0" borderId="15" xfId="0" applyNumberFormat="1" applyFont="1" applyBorder="1" applyAlignment="1">
      <alignment vertical="top" wrapText="1"/>
    </xf>
    <xf numFmtId="165" fontId="4" fillId="0" borderId="33" xfId="0" applyNumberFormat="1" applyFont="1" applyBorder="1" applyAlignment="1">
      <alignment horizontal="center" vertical="center" wrapText="1"/>
    </xf>
    <xf numFmtId="165" fontId="4" fillId="0" borderId="34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vertical="top" wrapText="1"/>
    </xf>
    <xf numFmtId="164" fontId="5" fillId="0" borderId="29" xfId="0" applyNumberFormat="1" applyFont="1" applyBorder="1" applyAlignment="1">
      <alignment vertical="top" wrapText="1"/>
    </xf>
    <xf numFmtId="164" fontId="5" fillId="0" borderId="31" xfId="0" applyNumberFormat="1" applyFont="1" applyBorder="1" applyAlignment="1">
      <alignment vertical="top" wrapText="1"/>
    </xf>
    <xf numFmtId="0" fontId="8" fillId="0" borderId="43" xfId="0" applyFont="1" applyBorder="1" applyAlignment="1"/>
    <xf numFmtId="1" fontId="8" fillId="0" borderId="2" xfId="0" applyNumberFormat="1" applyFont="1" applyBorder="1"/>
    <xf numFmtId="0" fontId="8" fillId="0" borderId="20" xfId="0" applyFont="1" applyBorder="1" applyAlignment="1"/>
    <xf numFmtId="0" fontId="4" fillId="0" borderId="16" xfId="3" applyFont="1" applyBorder="1" applyAlignment="1">
      <alignment horizontal="center" vertical="center" wrapText="1"/>
    </xf>
    <xf numFmtId="0" fontId="4" fillId="0" borderId="40" xfId="3" applyFont="1" applyBorder="1" applyAlignment="1">
      <alignment horizontal="center" vertical="center" wrapText="1"/>
    </xf>
    <xf numFmtId="0" fontId="4" fillId="0" borderId="45" xfId="3" applyFont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1" fontId="8" fillId="0" borderId="3" xfId="0" applyNumberFormat="1" applyFont="1" applyBorder="1"/>
    <xf numFmtId="1" fontId="8" fillId="0" borderId="4" xfId="0" applyNumberFormat="1" applyFont="1" applyBorder="1"/>
    <xf numFmtId="0" fontId="9" fillId="0" borderId="20" xfId="0" applyFont="1" applyBorder="1" applyAlignment="1"/>
    <xf numFmtId="0" fontId="9" fillId="0" borderId="44" xfId="0" applyFont="1" applyBorder="1" applyAlignment="1"/>
    <xf numFmtId="0" fontId="4" fillId="0" borderId="5" xfId="3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top" wrapText="1"/>
    </xf>
    <xf numFmtId="0" fontId="8" fillId="3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/>
    </xf>
    <xf numFmtId="0" fontId="3" fillId="0" borderId="5" xfId="0" applyFont="1" applyBorder="1" applyAlignment="1"/>
    <xf numFmtId="0" fontId="0" fillId="0" borderId="1" xfId="0" applyBorder="1" applyAlignment="1"/>
    <xf numFmtId="0" fontId="0" fillId="0" borderId="5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4">
    <cellStyle name="Euro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A25" sqref="A25"/>
    </sheetView>
  </sheetViews>
  <sheetFormatPr baseColWidth="10" defaultRowHeight="11.25" x14ac:dyDescent="0.2"/>
  <cols>
    <col min="1" max="1" width="57.85546875" style="7" customWidth="1"/>
    <col min="2" max="4" width="8.42578125" style="7" customWidth="1"/>
    <col min="5" max="6" width="7.7109375" style="7" customWidth="1"/>
    <col min="7" max="9" width="8.42578125" style="7" customWidth="1"/>
    <col min="10" max="16384" width="11.42578125" style="7"/>
  </cols>
  <sheetData>
    <row r="1" spans="1:14" ht="12" thickBot="1" x14ac:dyDescent="0.25">
      <c r="A1" s="6" t="s">
        <v>91</v>
      </c>
    </row>
    <row r="2" spans="1:14" ht="12" thickTop="1" x14ac:dyDescent="0.2">
      <c r="A2" s="167" t="s">
        <v>0</v>
      </c>
      <c r="B2" s="169" t="s">
        <v>25</v>
      </c>
      <c r="C2" s="169" t="s">
        <v>12</v>
      </c>
      <c r="D2" s="169" t="s">
        <v>13</v>
      </c>
      <c r="E2" s="171" t="s">
        <v>1</v>
      </c>
      <c r="F2" s="171"/>
      <c r="G2" s="171" t="s">
        <v>2</v>
      </c>
      <c r="H2" s="171"/>
      <c r="I2" s="171"/>
    </row>
    <row r="3" spans="1:14" ht="22.5" x14ac:dyDescent="0.2">
      <c r="A3" s="168"/>
      <c r="B3" s="170"/>
      <c r="C3" s="170"/>
      <c r="D3" s="172"/>
      <c r="E3" s="102" t="s">
        <v>3</v>
      </c>
      <c r="F3" s="103" t="s">
        <v>4</v>
      </c>
      <c r="G3" s="97" t="s">
        <v>14</v>
      </c>
      <c r="H3" s="12" t="s">
        <v>16</v>
      </c>
      <c r="I3" s="12" t="s">
        <v>15</v>
      </c>
    </row>
    <row r="4" spans="1:14" x14ac:dyDescent="0.2">
      <c r="A4" s="1" t="s">
        <v>17</v>
      </c>
      <c r="B4" s="13">
        <v>92.8</v>
      </c>
      <c r="C4" s="13">
        <v>92.5</v>
      </c>
      <c r="D4" s="93">
        <v>94.13</v>
      </c>
      <c r="E4" s="104">
        <v>93.67</v>
      </c>
      <c r="F4" s="105">
        <v>94.49</v>
      </c>
      <c r="G4" s="98">
        <v>92.45</v>
      </c>
      <c r="H4" s="13">
        <v>93.69</v>
      </c>
      <c r="I4" s="13">
        <v>94.24</v>
      </c>
      <c r="J4" s="8"/>
    </row>
    <row r="5" spans="1:14" x14ac:dyDescent="0.2">
      <c r="A5" s="3" t="s">
        <v>27</v>
      </c>
      <c r="B5" s="4">
        <v>83.6</v>
      </c>
      <c r="C5" s="4">
        <v>82.3</v>
      </c>
      <c r="D5" s="94">
        <v>84.27</v>
      </c>
      <c r="E5" s="106">
        <v>83.59</v>
      </c>
      <c r="F5" s="107">
        <v>84.9</v>
      </c>
      <c r="G5" s="99">
        <v>79.680000000000007</v>
      </c>
      <c r="H5" s="4">
        <v>87.04</v>
      </c>
      <c r="I5" s="4">
        <v>84.24</v>
      </c>
      <c r="J5" s="8"/>
    </row>
    <row r="6" spans="1:14" x14ac:dyDescent="0.2">
      <c r="A6" s="3" t="s">
        <v>18</v>
      </c>
      <c r="B6" s="4">
        <v>92.4</v>
      </c>
      <c r="C6" s="4">
        <v>91</v>
      </c>
      <c r="D6" s="94">
        <v>90.2</v>
      </c>
      <c r="E6" s="106">
        <v>89.12</v>
      </c>
      <c r="F6" s="107">
        <v>91.23</v>
      </c>
      <c r="G6" s="99">
        <v>91.9</v>
      </c>
      <c r="H6" s="4">
        <v>88.88</v>
      </c>
      <c r="I6" s="4">
        <v>90.2</v>
      </c>
      <c r="J6" s="8"/>
    </row>
    <row r="7" spans="1:14" x14ac:dyDescent="0.2">
      <c r="A7" s="3" t="s">
        <v>5</v>
      </c>
      <c r="B7" s="4">
        <v>86.1</v>
      </c>
      <c r="C7" s="4">
        <v>87</v>
      </c>
      <c r="D7" s="94">
        <v>87.5</v>
      </c>
      <c r="E7" s="106">
        <v>90.26</v>
      </c>
      <c r="F7" s="107">
        <v>84.88</v>
      </c>
      <c r="G7" s="99">
        <v>84.93</v>
      </c>
      <c r="H7" s="4">
        <v>89.27</v>
      </c>
      <c r="I7" s="4">
        <v>87.48</v>
      </c>
      <c r="J7" s="8"/>
      <c r="N7" s="7" t="s">
        <v>26</v>
      </c>
    </row>
    <row r="8" spans="1:14" x14ac:dyDescent="0.2">
      <c r="A8" s="3" t="s">
        <v>28</v>
      </c>
      <c r="B8" s="5"/>
      <c r="C8" s="4">
        <v>86.7</v>
      </c>
      <c r="D8" s="95"/>
      <c r="E8" s="108"/>
      <c r="F8" s="109"/>
      <c r="G8" s="100"/>
      <c r="H8" s="5"/>
      <c r="I8" s="5"/>
    </row>
    <row r="9" spans="1:14" x14ac:dyDescent="0.2">
      <c r="A9" s="3" t="s">
        <v>6</v>
      </c>
      <c r="B9" s="4">
        <v>91</v>
      </c>
      <c r="C9" s="4">
        <v>90.9</v>
      </c>
      <c r="D9" s="94">
        <v>91.77</v>
      </c>
      <c r="E9" s="106">
        <v>91.18</v>
      </c>
      <c r="F9" s="107">
        <v>92.35</v>
      </c>
      <c r="G9" s="99">
        <v>90.14</v>
      </c>
      <c r="H9" s="4">
        <v>93.1</v>
      </c>
      <c r="I9" s="4">
        <v>91.72</v>
      </c>
      <c r="J9" s="8"/>
    </row>
    <row r="10" spans="1:14" x14ac:dyDescent="0.2">
      <c r="A10" s="3" t="s">
        <v>7</v>
      </c>
      <c r="B10" s="5"/>
      <c r="C10" s="4">
        <v>76.8</v>
      </c>
      <c r="D10" s="94">
        <v>79.680000000000007</v>
      </c>
      <c r="E10" s="106">
        <v>81.63</v>
      </c>
      <c r="F10" s="107">
        <v>77.849999999999994</v>
      </c>
      <c r="G10" s="99">
        <v>75.400000000000006</v>
      </c>
      <c r="H10" s="4">
        <v>82.34</v>
      </c>
      <c r="I10" s="4">
        <v>79.66</v>
      </c>
      <c r="J10" s="8"/>
    </row>
    <row r="11" spans="1:14" ht="12.75" customHeight="1" x14ac:dyDescent="0.2">
      <c r="A11" s="3" t="s">
        <v>19</v>
      </c>
      <c r="B11" s="4">
        <v>89.8</v>
      </c>
      <c r="C11" s="4">
        <v>89.9</v>
      </c>
      <c r="D11" s="94">
        <v>88.16</v>
      </c>
      <c r="E11" s="106">
        <v>88.88</v>
      </c>
      <c r="F11" s="107">
        <v>87.49</v>
      </c>
      <c r="G11" s="99">
        <v>81.78</v>
      </c>
      <c r="H11" s="4">
        <v>91.01</v>
      </c>
      <c r="I11" s="4">
        <v>88.24</v>
      </c>
      <c r="J11" s="8"/>
      <c r="K11" s="8"/>
    </row>
    <row r="12" spans="1:14" x14ac:dyDescent="0.2">
      <c r="A12" s="3" t="s">
        <v>8</v>
      </c>
      <c r="B12" s="4">
        <v>90.7</v>
      </c>
      <c r="C12" s="4">
        <v>90.6</v>
      </c>
      <c r="D12" s="94">
        <v>92.68</v>
      </c>
      <c r="E12" s="106">
        <v>93.83</v>
      </c>
      <c r="F12" s="107">
        <v>91.59</v>
      </c>
      <c r="G12" s="99">
        <v>91.64</v>
      </c>
      <c r="H12" s="4">
        <v>94.18</v>
      </c>
      <c r="I12" s="4">
        <v>92.58</v>
      </c>
      <c r="J12" s="8"/>
    </row>
    <row r="13" spans="1:14" x14ac:dyDescent="0.2">
      <c r="A13" s="3" t="s">
        <v>20</v>
      </c>
      <c r="B13" s="5"/>
      <c r="C13" s="4">
        <v>76.599999999999994</v>
      </c>
      <c r="D13" s="94">
        <v>77.7</v>
      </c>
      <c r="E13" s="106">
        <v>80.099999999999994</v>
      </c>
      <c r="F13" s="107">
        <v>75.290000000000006</v>
      </c>
      <c r="G13" s="99">
        <v>64.11</v>
      </c>
      <c r="H13" s="4">
        <v>84</v>
      </c>
      <c r="I13" s="4">
        <v>77.849999999999994</v>
      </c>
      <c r="J13" s="8"/>
    </row>
    <row r="14" spans="1:14" x14ac:dyDescent="0.2">
      <c r="A14" s="3" t="s">
        <v>21</v>
      </c>
      <c r="B14" s="4">
        <v>90.3</v>
      </c>
      <c r="C14" s="4">
        <v>90.9</v>
      </c>
      <c r="D14" s="94">
        <v>90.26</v>
      </c>
      <c r="E14" s="106">
        <v>91.45</v>
      </c>
      <c r="F14" s="107">
        <v>89.13</v>
      </c>
      <c r="G14" s="99">
        <v>83.27</v>
      </c>
      <c r="H14" s="4">
        <v>89.81</v>
      </c>
      <c r="I14" s="4">
        <v>90.73</v>
      </c>
      <c r="J14" s="8"/>
      <c r="K14" s="8"/>
    </row>
    <row r="15" spans="1:14" x14ac:dyDescent="0.2">
      <c r="A15" s="3" t="s">
        <v>22</v>
      </c>
      <c r="B15" s="5"/>
      <c r="C15" s="4">
        <v>76.599999999999994</v>
      </c>
      <c r="D15" s="95"/>
      <c r="E15" s="108"/>
      <c r="F15" s="109"/>
      <c r="G15" s="100"/>
      <c r="H15" s="5"/>
      <c r="I15" s="5"/>
      <c r="J15" s="8"/>
    </row>
    <row r="16" spans="1:14" x14ac:dyDescent="0.2">
      <c r="A16" s="3" t="s">
        <v>9</v>
      </c>
      <c r="B16" s="4">
        <v>67.2</v>
      </c>
      <c r="C16" s="4">
        <v>67.5</v>
      </c>
      <c r="D16" s="94">
        <v>70.05</v>
      </c>
      <c r="E16" s="106">
        <v>74.95</v>
      </c>
      <c r="F16" s="107">
        <v>65.47</v>
      </c>
      <c r="G16" s="99">
        <v>67.03</v>
      </c>
      <c r="H16" s="4">
        <v>71.44</v>
      </c>
      <c r="I16" s="4">
        <v>70.09</v>
      </c>
      <c r="J16" s="8"/>
      <c r="K16" s="8"/>
    </row>
    <row r="17" spans="1:11" x14ac:dyDescent="0.2">
      <c r="A17" s="3" t="s">
        <v>29</v>
      </c>
      <c r="B17" s="5"/>
      <c r="C17" s="4">
        <v>64.2</v>
      </c>
      <c r="D17" s="94">
        <v>66.599999999999994</v>
      </c>
      <c r="E17" s="106">
        <v>55.72</v>
      </c>
      <c r="F17" s="107">
        <v>77.05</v>
      </c>
      <c r="G17" s="99">
        <v>68.430000000000007</v>
      </c>
      <c r="H17" s="4">
        <v>65.569999999999993</v>
      </c>
      <c r="I17" s="4">
        <v>66.63</v>
      </c>
      <c r="J17" s="8"/>
      <c r="K17" s="8"/>
    </row>
    <row r="18" spans="1:11" x14ac:dyDescent="0.2">
      <c r="A18" s="3" t="s">
        <v>10</v>
      </c>
      <c r="B18" s="5"/>
      <c r="C18" s="4">
        <v>86.6</v>
      </c>
      <c r="D18" s="94">
        <v>84.21</v>
      </c>
      <c r="E18" s="106">
        <v>86.21</v>
      </c>
      <c r="F18" s="107">
        <v>82.36</v>
      </c>
      <c r="G18" s="99">
        <v>81.66</v>
      </c>
      <c r="H18" s="4">
        <v>85.02</v>
      </c>
      <c r="I18" s="4">
        <v>84.28</v>
      </c>
      <c r="J18" s="8"/>
    </row>
    <row r="19" spans="1:11" x14ac:dyDescent="0.2">
      <c r="A19" s="3" t="s">
        <v>23</v>
      </c>
      <c r="B19" s="4">
        <v>86.2</v>
      </c>
      <c r="C19" s="4">
        <v>86.3</v>
      </c>
      <c r="D19" s="94">
        <v>90.16</v>
      </c>
      <c r="E19" s="106">
        <v>90.67</v>
      </c>
      <c r="F19" s="107">
        <v>89.67</v>
      </c>
      <c r="G19" s="99">
        <v>86.05</v>
      </c>
      <c r="H19" s="4">
        <v>90.5</v>
      </c>
      <c r="I19" s="4">
        <v>90.36</v>
      </c>
      <c r="J19" s="8"/>
    </row>
    <row r="20" spans="1:11" x14ac:dyDescent="0.2">
      <c r="A20" s="3" t="s">
        <v>11</v>
      </c>
      <c r="B20" s="4">
        <v>95</v>
      </c>
      <c r="C20" s="4">
        <v>94</v>
      </c>
      <c r="D20" s="94">
        <v>94.17</v>
      </c>
      <c r="E20" s="106">
        <v>93.45</v>
      </c>
      <c r="F20" s="107">
        <v>94.86</v>
      </c>
      <c r="G20" s="99">
        <v>91.05</v>
      </c>
      <c r="H20" s="4">
        <v>94.54</v>
      </c>
      <c r="I20" s="4">
        <v>94.31</v>
      </c>
      <c r="J20" s="8"/>
    </row>
    <row r="21" spans="1:11" x14ac:dyDescent="0.2">
      <c r="A21" s="3" t="s">
        <v>24</v>
      </c>
      <c r="B21" s="4">
        <v>83.7</v>
      </c>
      <c r="C21" s="4">
        <v>74.7</v>
      </c>
      <c r="D21" s="94">
        <v>75.849999999999994</v>
      </c>
      <c r="E21" s="106">
        <v>74.33</v>
      </c>
      <c r="F21" s="107">
        <v>77.3</v>
      </c>
      <c r="G21" s="99">
        <v>72.900000000000006</v>
      </c>
      <c r="H21" s="4">
        <v>85.66</v>
      </c>
      <c r="I21" s="4">
        <v>75.05</v>
      </c>
      <c r="J21" s="8"/>
    </row>
    <row r="22" spans="1:11" x14ac:dyDescent="0.2">
      <c r="A22" s="2" t="s">
        <v>30</v>
      </c>
      <c r="B22" s="14"/>
      <c r="C22" s="15">
        <v>87.6</v>
      </c>
      <c r="D22" s="96">
        <v>86.45</v>
      </c>
      <c r="E22" s="110">
        <v>84.39</v>
      </c>
      <c r="F22" s="111">
        <v>88.45</v>
      </c>
      <c r="G22" s="101">
        <v>85.49</v>
      </c>
      <c r="H22" s="15">
        <v>91.13</v>
      </c>
      <c r="I22" s="15">
        <v>85.95</v>
      </c>
      <c r="J22" s="8"/>
    </row>
    <row r="23" spans="1:11" x14ac:dyDescent="0.2">
      <c r="A23" s="10" t="s">
        <v>31</v>
      </c>
      <c r="J23" s="8"/>
    </row>
    <row r="24" spans="1:11" x14ac:dyDescent="0.2">
      <c r="A24" s="10" t="s">
        <v>32</v>
      </c>
      <c r="J24" s="8"/>
    </row>
    <row r="25" spans="1:11" x14ac:dyDescent="0.2">
      <c r="A25" s="9" t="s">
        <v>33</v>
      </c>
      <c r="J25" s="8"/>
    </row>
    <row r="26" spans="1:11" ht="12" thickBot="1" x14ac:dyDescent="0.25">
      <c r="A26" s="16" t="s">
        <v>102</v>
      </c>
      <c r="B26" s="17"/>
      <c r="C26" s="17"/>
      <c r="D26" s="17"/>
      <c r="E26" s="17"/>
      <c r="F26" s="17"/>
      <c r="G26" s="17"/>
      <c r="H26" s="17"/>
      <c r="I26" s="17"/>
    </row>
  </sheetData>
  <sortState ref="A38:I57">
    <sortCondition ref="D38:D57"/>
  </sortState>
  <mergeCells count="6">
    <mergeCell ref="A2:A3"/>
    <mergeCell ref="B2:B3"/>
    <mergeCell ref="C2:C3"/>
    <mergeCell ref="E2:F2"/>
    <mergeCell ref="G2:I2"/>
    <mergeCell ref="D2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D22" sqref="D22"/>
    </sheetView>
  </sheetViews>
  <sheetFormatPr baseColWidth="10" defaultRowHeight="11.25" x14ac:dyDescent="0.2"/>
  <cols>
    <col min="1" max="1" width="19.7109375" style="7" customWidth="1"/>
    <col min="2" max="9" width="8.42578125" style="7" customWidth="1"/>
    <col min="10" max="256" width="11.42578125" style="7"/>
    <col min="257" max="257" width="23.140625" style="7" customWidth="1"/>
    <col min="258" max="512" width="11.42578125" style="7"/>
    <col min="513" max="513" width="23.140625" style="7" customWidth="1"/>
    <col min="514" max="768" width="11.42578125" style="7"/>
    <col min="769" max="769" width="23.140625" style="7" customWidth="1"/>
    <col min="770" max="1024" width="11.42578125" style="7"/>
    <col min="1025" max="1025" width="23.140625" style="7" customWidth="1"/>
    <col min="1026" max="1280" width="11.42578125" style="7"/>
    <col min="1281" max="1281" width="23.140625" style="7" customWidth="1"/>
    <col min="1282" max="1536" width="11.42578125" style="7"/>
    <col min="1537" max="1537" width="23.140625" style="7" customWidth="1"/>
    <col min="1538" max="1792" width="11.42578125" style="7"/>
    <col min="1793" max="1793" width="23.140625" style="7" customWidth="1"/>
    <col min="1794" max="2048" width="11.42578125" style="7"/>
    <col min="2049" max="2049" width="23.140625" style="7" customWidth="1"/>
    <col min="2050" max="2304" width="11.42578125" style="7"/>
    <col min="2305" max="2305" width="23.140625" style="7" customWidth="1"/>
    <col min="2306" max="2560" width="11.42578125" style="7"/>
    <col min="2561" max="2561" width="23.140625" style="7" customWidth="1"/>
    <col min="2562" max="2816" width="11.42578125" style="7"/>
    <col min="2817" max="2817" width="23.140625" style="7" customWidth="1"/>
    <col min="2818" max="3072" width="11.42578125" style="7"/>
    <col min="3073" max="3073" width="23.140625" style="7" customWidth="1"/>
    <col min="3074" max="3328" width="11.42578125" style="7"/>
    <col min="3329" max="3329" width="23.140625" style="7" customWidth="1"/>
    <col min="3330" max="3584" width="11.42578125" style="7"/>
    <col min="3585" max="3585" width="23.140625" style="7" customWidth="1"/>
    <col min="3586" max="3840" width="11.42578125" style="7"/>
    <col min="3841" max="3841" width="23.140625" style="7" customWidth="1"/>
    <col min="3842" max="4096" width="11.42578125" style="7"/>
    <col min="4097" max="4097" width="23.140625" style="7" customWidth="1"/>
    <col min="4098" max="4352" width="11.42578125" style="7"/>
    <col min="4353" max="4353" width="23.140625" style="7" customWidth="1"/>
    <col min="4354" max="4608" width="11.42578125" style="7"/>
    <col min="4609" max="4609" width="23.140625" style="7" customWidth="1"/>
    <col min="4610" max="4864" width="11.42578125" style="7"/>
    <col min="4865" max="4865" width="23.140625" style="7" customWidth="1"/>
    <col min="4866" max="5120" width="11.42578125" style="7"/>
    <col min="5121" max="5121" width="23.140625" style="7" customWidth="1"/>
    <col min="5122" max="5376" width="11.42578125" style="7"/>
    <col min="5377" max="5377" width="23.140625" style="7" customWidth="1"/>
    <col min="5378" max="5632" width="11.42578125" style="7"/>
    <col min="5633" max="5633" width="23.140625" style="7" customWidth="1"/>
    <col min="5634" max="5888" width="11.42578125" style="7"/>
    <col min="5889" max="5889" width="23.140625" style="7" customWidth="1"/>
    <col min="5890" max="6144" width="11.42578125" style="7"/>
    <col min="6145" max="6145" width="23.140625" style="7" customWidth="1"/>
    <col min="6146" max="6400" width="11.42578125" style="7"/>
    <col min="6401" max="6401" width="23.140625" style="7" customWidth="1"/>
    <col min="6402" max="6656" width="11.42578125" style="7"/>
    <col min="6657" max="6657" width="23.140625" style="7" customWidth="1"/>
    <col min="6658" max="6912" width="11.42578125" style="7"/>
    <col min="6913" max="6913" width="23.140625" style="7" customWidth="1"/>
    <col min="6914" max="7168" width="11.42578125" style="7"/>
    <col min="7169" max="7169" width="23.140625" style="7" customWidth="1"/>
    <col min="7170" max="7424" width="11.42578125" style="7"/>
    <col min="7425" max="7425" width="23.140625" style="7" customWidth="1"/>
    <col min="7426" max="7680" width="11.42578125" style="7"/>
    <col min="7681" max="7681" width="23.140625" style="7" customWidth="1"/>
    <col min="7682" max="7936" width="11.42578125" style="7"/>
    <col min="7937" max="7937" width="23.140625" style="7" customWidth="1"/>
    <col min="7938" max="8192" width="11.42578125" style="7"/>
    <col min="8193" max="8193" width="23.140625" style="7" customWidth="1"/>
    <col min="8194" max="8448" width="11.42578125" style="7"/>
    <col min="8449" max="8449" width="23.140625" style="7" customWidth="1"/>
    <col min="8450" max="8704" width="11.42578125" style="7"/>
    <col min="8705" max="8705" width="23.140625" style="7" customWidth="1"/>
    <col min="8706" max="8960" width="11.42578125" style="7"/>
    <col min="8961" max="8961" width="23.140625" style="7" customWidth="1"/>
    <col min="8962" max="9216" width="11.42578125" style="7"/>
    <col min="9217" max="9217" width="23.140625" style="7" customWidth="1"/>
    <col min="9218" max="9472" width="11.42578125" style="7"/>
    <col min="9473" max="9473" width="23.140625" style="7" customWidth="1"/>
    <col min="9474" max="9728" width="11.42578125" style="7"/>
    <col min="9729" max="9729" width="23.140625" style="7" customWidth="1"/>
    <col min="9730" max="9984" width="11.42578125" style="7"/>
    <col min="9985" max="9985" width="23.140625" style="7" customWidth="1"/>
    <col min="9986" max="10240" width="11.42578125" style="7"/>
    <col min="10241" max="10241" width="23.140625" style="7" customWidth="1"/>
    <col min="10242" max="10496" width="11.42578125" style="7"/>
    <col min="10497" max="10497" width="23.140625" style="7" customWidth="1"/>
    <col min="10498" max="10752" width="11.42578125" style="7"/>
    <col min="10753" max="10753" width="23.140625" style="7" customWidth="1"/>
    <col min="10754" max="11008" width="11.42578125" style="7"/>
    <col min="11009" max="11009" width="23.140625" style="7" customWidth="1"/>
    <col min="11010" max="11264" width="11.42578125" style="7"/>
    <col min="11265" max="11265" width="23.140625" style="7" customWidth="1"/>
    <col min="11266" max="11520" width="11.42578125" style="7"/>
    <col min="11521" max="11521" width="23.140625" style="7" customWidth="1"/>
    <col min="11522" max="11776" width="11.42578125" style="7"/>
    <col min="11777" max="11777" width="23.140625" style="7" customWidth="1"/>
    <col min="11778" max="12032" width="11.42578125" style="7"/>
    <col min="12033" max="12033" width="23.140625" style="7" customWidth="1"/>
    <col min="12034" max="12288" width="11.42578125" style="7"/>
    <col min="12289" max="12289" width="23.140625" style="7" customWidth="1"/>
    <col min="12290" max="12544" width="11.42578125" style="7"/>
    <col min="12545" max="12545" width="23.140625" style="7" customWidth="1"/>
    <col min="12546" max="12800" width="11.42578125" style="7"/>
    <col min="12801" max="12801" width="23.140625" style="7" customWidth="1"/>
    <col min="12802" max="13056" width="11.42578125" style="7"/>
    <col min="13057" max="13057" width="23.140625" style="7" customWidth="1"/>
    <col min="13058" max="13312" width="11.42578125" style="7"/>
    <col min="13313" max="13313" width="23.140625" style="7" customWidth="1"/>
    <col min="13314" max="13568" width="11.42578125" style="7"/>
    <col min="13569" max="13569" width="23.140625" style="7" customWidth="1"/>
    <col min="13570" max="13824" width="11.42578125" style="7"/>
    <col min="13825" max="13825" width="23.140625" style="7" customWidth="1"/>
    <col min="13826" max="14080" width="11.42578125" style="7"/>
    <col min="14081" max="14081" width="23.140625" style="7" customWidth="1"/>
    <col min="14082" max="14336" width="11.42578125" style="7"/>
    <col min="14337" max="14337" width="23.140625" style="7" customWidth="1"/>
    <col min="14338" max="14592" width="11.42578125" style="7"/>
    <col min="14593" max="14593" width="23.140625" style="7" customWidth="1"/>
    <col min="14594" max="14848" width="11.42578125" style="7"/>
    <col min="14849" max="14849" width="23.140625" style="7" customWidth="1"/>
    <col min="14850" max="15104" width="11.42578125" style="7"/>
    <col min="15105" max="15105" width="23.140625" style="7" customWidth="1"/>
    <col min="15106" max="15360" width="11.42578125" style="7"/>
    <col min="15361" max="15361" width="23.140625" style="7" customWidth="1"/>
    <col min="15362" max="15616" width="11.42578125" style="7"/>
    <col min="15617" max="15617" width="23.140625" style="7" customWidth="1"/>
    <col min="15618" max="15872" width="11.42578125" style="7"/>
    <col min="15873" max="15873" width="23.140625" style="7" customWidth="1"/>
    <col min="15874" max="16128" width="11.42578125" style="7"/>
    <col min="16129" max="16129" width="23.140625" style="7" customWidth="1"/>
    <col min="16130" max="16384" width="11.42578125" style="7"/>
  </cols>
  <sheetData>
    <row r="1" spans="1:9" ht="12" thickBot="1" x14ac:dyDescent="0.25">
      <c r="A1" s="18" t="s">
        <v>92</v>
      </c>
    </row>
    <row r="2" spans="1:9" ht="12" thickTop="1" x14ac:dyDescent="0.2">
      <c r="A2" s="176" t="s">
        <v>34</v>
      </c>
      <c r="B2" s="169" t="s">
        <v>25</v>
      </c>
      <c r="C2" s="169" t="s">
        <v>12</v>
      </c>
      <c r="D2" s="178" t="s">
        <v>13</v>
      </c>
      <c r="E2" s="179" t="s">
        <v>1</v>
      </c>
      <c r="F2" s="180"/>
      <c r="G2" s="181" t="s">
        <v>2</v>
      </c>
      <c r="H2" s="171"/>
      <c r="I2" s="171"/>
    </row>
    <row r="3" spans="1:9" ht="22.5" x14ac:dyDescent="0.2">
      <c r="A3" s="177"/>
      <c r="B3" s="170"/>
      <c r="C3" s="170"/>
      <c r="D3" s="172"/>
      <c r="E3" s="102" t="s">
        <v>3</v>
      </c>
      <c r="F3" s="103" t="s">
        <v>4</v>
      </c>
      <c r="G3" s="97" t="s">
        <v>14</v>
      </c>
      <c r="H3" s="12" t="s">
        <v>16</v>
      </c>
      <c r="I3" s="12" t="s">
        <v>15</v>
      </c>
    </row>
    <row r="4" spans="1:9" x14ac:dyDescent="0.2">
      <c r="A4" s="20" t="s">
        <v>36</v>
      </c>
      <c r="B4" s="21">
        <v>0.6</v>
      </c>
      <c r="C4" s="22">
        <v>0.68</v>
      </c>
      <c r="D4" s="112">
        <v>0.59</v>
      </c>
      <c r="E4" s="118">
        <v>0.51</v>
      </c>
      <c r="F4" s="119">
        <v>0.68</v>
      </c>
      <c r="G4" s="115">
        <v>0.91</v>
      </c>
      <c r="H4" s="22">
        <v>0.46</v>
      </c>
      <c r="I4" s="22">
        <v>0.59</v>
      </c>
    </row>
    <row r="5" spans="1:9" x14ac:dyDescent="0.2">
      <c r="A5" s="23" t="s">
        <v>37</v>
      </c>
      <c r="B5" s="24">
        <v>3.9</v>
      </c>
      <c r="C5" s="25">
        <v>4.74</v>
      </c>
      <c r="D5" s="113">
        <v>4.3</v>
      </c>
      <c r="E5" s="120">
        <v>4.0199999999999996</v>
      </c>
      <c r="F5" s="121">
        <v>4.5599999999999996</v>
      </c>
      <c r="G5" s="116">
        <v>7.33</v>
      </c>
      <c r="H5" s="25">
        <v>4.13</v>
      </c>
      <c r="I5" s="25">
        <v>4.1399999999999997</v>
      </c>
    </row>
    <row r="6" spans="1:9" x14ac:dyDescent="0.2">
      <c r="A6" s="23" t="s">
        <v>38</v>
      </c>
      <c r="B6" s="24">
        <v>18.7</v>
      </c>
      <c r="C6" s="25">
        <v>20.36</v>
      </c>
      <c r="D6" s="113">
        <v>21.17</v>
      </c>
      <c r="E6" s="120">
        <v>19.63</v>
      </c>
      <c r="F6" s="121">
        <v>22.6</v>
      </c>
      <c r="G6" s="116">
        <v>26.21</v>
      </c>
      <c r="H6" s="25">
        <v>18.73</v>
      </c>
      <c r="I6" s="25">
        <v>21.13</v>
      </c>
    </row>
    <row r="7" spans="1:9" x14ac:dyDescent="0.2">
      <c r="A7" s="23" t="s">
        <v>39</v>
      </c>
      <c r="B7" s="24">
        <v>76.900000000000006</v>
      </c>
      <c r="C7" s="25">
        <v>74.22</v>
      </c>
      <c r="D7" s="113">
        <v>73.930000000000007</v>
      </c>
      <c r="E7" s="120">
        <v>75.84</v>
      </c>
      <c r="F7" s="121">
        <v>72.16</v>
      </c>
      <c r="G7" s="116">
        <v>65.55</v>
      </c>
      <c r="H7" s="25">
        <v>76.680000000000007</v>
      </c>
      <c r="I7" s="25">
        <v>74.14</v>
      </c>
    </row>
    <row r="8" spans="1:9" x14ac:dyDescent="0.2">
      <c r="A8" s="26" t="s">
        <v>35</v>
      </c>
      <c r="B8" s="27">
        <v>100</v>
      </c>
      <c r="C8" s="27">
        <v>100</v>
      </c>
      <c r="D8" s="114">
        <v>100</v>
      </c>
      <c r="E8" s="122">
        <v>100</v>
      </c>
      <c r="F8" s="123">
        <v>99.99</v>
      </c>
      <c r="G8" s="117">
        <v>100.01</v>
      </c>
      <c r="H8" s="28">
        <v>100</v>
      </c>
      <c r="I8" s="28">
        <v>100</v>
      </c>
    </row>
    <row r="9" spans="1:9" x14ac:dyDescent="0.2">
      <c r="A9" s="173" t="s">
        <v>40</v>
      </c>
      <c r="B9" s="174"/>
      <c r="C9" s="174"/>
      <c r="D9" s="174"/>
      <c r="E9" s="174"/>
      <c r="F9" s="174"/>
      <c r="G9" s="174"/>
      <c r="H9" s="174"/>
      <c r="I9" s="174"/>
    </row>
    <row r="10" spans="1:9" x14ac:dyDescent="0.2">
      <c r="A10" s="174"/>
      <c r="B10" s="174"/>
      <c r="C10" s="174"/>
      <c r="D10" s="174"/>
      <c r="E10" s="174"/>
      <c r="F10" s="174"/>
      <c r="G10" s="174"/>
      <c r="H10" s="174"/>
      <c r="I10" s="174"/>
    </row>
    <row r="11" spans="1:9" x14ac:dyDescent="0.2">
      <c r="A11" s="175" t="s">
        <v>32</v>
      </c>
      <c r="B11" s="174"/>
      <c r="C11" s="174"/>
      <c r="D11" s="174"/>
      <c r="E11" s="174"/>
      <c r="F11" s="174"/>
      <c r="G11" s="174"/>
      <c r="H11" s="174"/>
      <c r="I11" s="174"/>
    </row>
    <row r="12" spans="1:9" x14ac:dyDescent="0.2">
      <c r="A12" s="174"/>
      <c r="B12" s="174"/>
      <c r="C12" s="174"/>
      <c r="D12" s="174"/>
      <c r="E12" s="174"/>
      <c r="F12" s="174"/>
      <c r="G12" s="174"/>
      <c r="H12" s="174"/>
      <c r="I12" s="174"/>
    </row>
    <row r="13" spans="1:9" x14ac:dyDescent="0.2">
      <c r="A13" s="9" t="s">
        <v>33</v>
      </c>
    </row>
    <row r="14" spans="1:9" ht="12" thickBot="1" x14ac:dyDescent="0.25">
      <c r="A14" s="16" t="s">
        <v>102</v>
      </c>
      <c r="B14" s="17"/>
      <c r="C14" s="17"/>
      <c r="D14" s="17"/>
      <c r="E14" s="17"/>
      <c r="F14" s="17"/>
      <c r="G14" s="17"/>
      <c r="H14" s="17"/>
      <c r="I14" s="17"/>
    </row>
    <row r="16" spans="1:9" x14ac:dyDescent="0.2">
      <c r="C16" s="19"/>
    </row>
  </sheetData>
  <mergeCells count="8">
    <mergeCell ref="A9:I10"/>
    <mergeCell ref="A11:I12"/>
    <mergeCell ref="A2:A3"/>
    <mergeCell ref="B2:B3"/>
    <mergeCell ref="C2:C3"/>
    <mergeCell ref="D2:D3"/>
    <mergeCell ref="E2:F2"/>
    <mergeCell ref="G2:I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0" zoomScaleNormal="100" workbookViewId="0">
      <selection activeCell="C41" sqref="C41"/>
    </sheetView>
  </sheetViews>
  <sheetFormatPr baseColWidth="10" defaultRowHeight="11.25" x14ac:dyDescent="0.2"/>
  <cols>
    <col min="1" max="1" width="29.140625" style="11" customWidth="1"/>
    <col min="2" max="9" width="8.7109375" style="11" customWidth="1"/>
    <col min="10" max="16384" width="11.42578125" style="11"/>
  </cols>
  <sheetData>
    <row r="1" spans="1:9" ht="12" thickBot="1" x14ac:dyDescent="0.25">
      <c r="A1" s="6" t="s">
        <v>69</v>
      </c>
    </row>
    <row r="2" spans="1:9" ht="22.5" x14ac:dyDescent="0.2">
      <c r="A2" s="30" t="s">
        <v>41</v>
      </c>
      <c r="B2" s="31" t="s">
        <v>25</v>
      </c>
      <c r="C2" s="31" t="s">
        <v>12</v>
      </c>
      <c r="D2" s="76" t="s">
        <v>13</v>
      </c>
      <c r="E2" s="85" t="s">
        <v>3</v>
      </c>
      <c r="F2" s="86" t="s">
        <v>4</v>
      </c>
      <c r="G2" s="80" t="s">
        <v>14</v>
      </c>
      <c r="H2" s="32" t="s">
        <v>16</v>
      </c>
      <c r="I2" s="32" t="s">
        <v>15</v>
      </c>
    </row>
    <row r="3" spans="1:9" x14ac:dyDescent="0.2">
      <c r="A3" s="33" t="s">
        <v>42</v>
      </c>
      <c r="B3" s="34">
        <v>51.895208889544541</v>
      </c>
      <c r="C3" s="35">
        <v>57.01</v>
      </c>
      <c r="D3" s="77">
        <v>50.46</v>
      </c>
      <c r="E3" s="87">
        <v>47.54</v>
      </c>
      <c r="F3" s="88">
        <v>53.24</v>
      </c>
      <c r="G3" s="81">
        <v>50.65</v>
      </c>
      <c r="H3" s="36">
        <v>49.68</v>
      </c>
      <c r="I3" s="36">
        <v>50.54</v>
      </c>
    </row>
    <row r="4" spans="1:9" x14ac:dyDescent="0.2">
      <c r="A4" s="37" t="s">
        <v>43</v>
      </c>
      <c r="B4" s="38">
        <v>45.927186061023804</v>
      </c>
      <c r="C4" s="39">
        <v>46.4</v>
      </c>
      <c r="D4" s="78">
        <v>48.37</v>
      </c>
      <c r="E4" s="89">
        <v>48.05</v>
      </c>
      <c r="F4" s="90">
        <v>48.71</v>
      </c>
      <c r="G4" s="82">
        <v>54.64</v>
      </c>
      <c r="H4" s="40">
        <v>39.090000000000003</v>
      </c>
      <c r="I4" s="40">
        <v>48.97</v>
      </c>
    </row>
    <row r="5" spans="1:9" x14ac:dyDescent="0.2">
      <c r="A5" s="37" t="s">
        <v>44</v>
      </c>
      <c r="B5" s="38">
        <v>38.949308758364268</v>
      </c>
      <c r="C5" s="39">
        <v>38.85</v>
      </c>
      <c r="D5" s="78">
        <v>45.82</v>
      </c>
      <c r="E5" s="89">
        <v>43.98</v>
      </c>
      <c r="F5" s="90">
        <v>47.56</v>
      </c>
      <c r="G5" s="82">
        <v>47.36</v>
      </c>
      <c r="H5" s="40">
        <v>44.24</v>
      </c>
      <c r="I5" s="40">
        <v>45.9</v>
      </c>
    </row>
    <row r="6" spans="1:9" x14ac:dyDescent="0.2">
      <c r="A6" s="37" t="s">
        <v>45</v>
      </c>
      <c r="B6" s="38">
        <v>32.009815705638694</v>
      </c>
      <c r="C6" s="39">
        <v>37.130000000000003</v>
      </c>
      <c r="D6" s="78">
        <v>38.46</v>
      </c>
      <c r="E6" s="89">
        <v>42.35</v>
      </c>
      <c r="F6" s="90">
        <v>34.71</v>
      </c>
      <c r="G6" s="82">
        <v>29.76</v>
      </c>
      <c r="H6" s="40">
        <v>41.67</v>
      </c>
      <c r="I6" s="40">
        <v>38.64</v>
      </c>
    </row>
    <row r="7" spans="1:9" x14ac:dyDescent="0.2">
      <c r="A7" s="37" t="s">
        <v>46</v>
      </c>
      <c r="B7" s="38">
        <v>36.515462837953137</v>
      </c>
      <c r="C7" s="39">
        <v>35.97</v>
      </c>
      <c r="D7" s="78">
        <v>34.43</v>
      </c>
      <c r="E7" s="89">
        <v>30.1</v>
      </c>
      <c r="F7" s="90">
        <v>38.64</v>
      </c>
      <c r="G7" s="82">
        <v>34.549999999999997</v>
      </c>
      <c r="H7" s="40">
        <v>33.49</v>
      </c>
      <c r="I7" s="40">
        <v>34.520000000000003</v>
      </c>
    </row>
    <row r="8" spans="1:9" ht="12.75" customHeight="1" x14ac:dyDescent="0.2">
      <c r="A8" s="37" t="s">
        <v>47</v>
      </c>
      <c r="B8" s="41"/>
      <c r="C8" s="39">
        <v>32.48086502247601</v>
      </c>
      <c r="D8" s="78">
        <v>27.6</v>
      </c>
      <c r="E8" s="89">
        <v>28.4</v>
      </c>
      <c r="F8" s="90">
        <v>27.2</v>
      </c>
      <c r="G8" s="82">
        <v>27.8</v>
      </c>
      <c r="H8" s="40">
        <v>27.3</v>
      </c>
      <c r="I8" s="40">
        <v>27.8</v>
      </c>
    </row>
    <row r="9" spans="1:9" ht="12.75" customHeight="1" x14ac:dyDescent="0.2">
      <c r="A9" s="37" t="s">
        <v>48</v>
      </c>
      <c r="B9" s="38">
        <v>29.105953168399097</v>
      </c>
      <c r="C9" s="42">
        <v>31.16</v>
      </c>
      <c r="D9" s="79">
        <v>24.71</v>
      </c>
      <c r="E9" s="91">
        <v>23.57</v>
      </c>
      <c r="F9" s="92">
        <v>25.84</v>
      </c>
      <c r="G9" s="83">
        <v>21.61</v>
      </c>
      <c r="H9" s="38">
        <v>23.65</v>
      </c>
      <c r="I9" s="38">
        <v>25</v>
      </c>
    </row>
    <row r="10" spans="1:9" x14ac:dyDescent="0.2">
      <c r="A10" s="37" t="s">
        <v>49</v>
      </c>
      <c r="B10" s="38">
        <v>16.142288692966375</v>
      </c>
      <c r="C10" s="42">
        <v>18.899999999999999</v>
      </c>
      <c r="D10" s="79">
        <v>19.27</v>
      </c>
      <c r="E10" s="91">
        <v>19.37</v>
      </c>
      <c r="F10" s="92">
        <v>19.190000000000001</v>
      </c>
      <c r="G10" s="83">
        <v>20.77</v>
      </c>
      <c r="H10" s="38">
        <v>18.47</v>
      </c>
      <c r="I10" s="38">
        <v>19.27</v>
      </c>
    </row>
    <row r="11" spans="1:9" x14ac:dyDescent="0.2">
      <c r="A11" s="37" t="s">
        <v>50</v>
      </c>
      <c r="B11" s="38">
        <v>19.388919674363571</v>
      </c>
      <c r="C11" s="42">
        <v>17.899999999999999</v>
      </c>
      <c r="D11" s="79">
        <v>18.579999999999998</v>
      </c>
      <c r="E11" s="91">
        <v>12.81</v>
      </c>
      <c r="F11" s="92">
        <v>24.12</v>
      </c>
      <c r="G11" s="83">
        <v>20.04</v>
      </c>
      <c r="H11" s="38">
        <v>18.420000000000002</v>
      </c>
      <c r="I11" s="38">
        <v>18.510000000000002</v>
      </c>
    </row>
    <row r="12" spans="1:9" x14ac:dyDescent="0.2">
      <c r="A12" s="37" t="s">
        <v>51</v>
      </c>
      <c r="B12" s="41"/>
      <c r="C12" s="41"/>
      <c r="D12" s="79">
        <v>17.93</v>
      </c>
      <c r="E12" s="91">
        <v>13.18</v>
      </c>
      <c r="F12" s="92">
        <v>22.48</v>
      </c>
      <c r="G12" s="83">
        <v>12.96</v>
      </c>
      <c r="H12" s="38">
        <v>18.309999999999999</v>
      </c>
      <c r="I12" s="38">
        <v>17.5</v>
      </c>
    </row>
    <row r="13" spans="1:9" ht="12.75" customHeight="1" x14ac:dyDescent="0.2">
      <c r="A13" s="37" t="s">
        <v>52</v>
      </c>
      <c r="B13" s="41"/>
      <c r="C13" s="39">
        <v>17.60417932207508</v>
      </c>
      <c r="D13" s="78">
        <v>16.600000000000001</v>
      </c>
      <c r="E13" s="89">
        <v>16.600000000000001</v>
      </c>
      <c r="F13" s="90">
        <v>17</v>
      </c>
      <c r="G13" s="82">
        <v>16.600000000000001</v>
      </c>
      <c r="H13" s="40">
        <v>15.5</v>
      </c>
      <c r="I13" s="40">
        <v>17</v>
      </c>
    </row>
    <row r="14" spans="1:9" x14ac:dyDescent="0.2">
      <c r="A14" s="37" t="s">
        <v>53</v>
      </c>
      <c r="B14" s="38">
        <v>20.585899784975073</v>
      </c>
      <c r="C14" s="42">
        <v>19.87</v>
      </c>
      <c r="D14" s="79">
        <v>16.579999999999998</v>
      </c>
      <c r="E14" s="91">
        <v>16.46</v>
      </c>
      <c r="F14" s="92">
        <v>16.690000000000001</v>
      </c>
      <c r="G14" s="83">
        <v>14.94</v>
      </c>
      <c r="H14" s="38">
        <v>15.92</v>
      </c>
      <c r="I14" s="38">
        <v>16.739999999999998</v>
      </c>
    </row>
    <row r="15" spans="1:9" x14ac:dyDescent="0.2">
      <c r="A15" s="37" t="s">
        <v>54</v>
      </c>
      <c r="B15" s="38">
        <v>14.50794514633446</v>
      </c>
      <c r="C15" s="42">
        <v>13.6</v>
      </c>
      <c r="D15" s="79">
        <v>15.97</v>
      </c>
      <c r="E15" s="91">
        <v>11.21</v>
      </c>
      <c r="F15" s="92">
        <v>20.53</v>
      </c>
      <c r="G15" s="83">
        <v>19.64</v>
      </c>
      <c r="H15" s="38">
        <v>16.18</v>
      </c>
      <c r="I15" s="38">
        <v>15.73</v>
      </c>
    </row>
    <row r="16" spans="1:9" x14ac:dyDescent="0.2">
      <c r="A16" s="37" t="s">
        <v>55</v>
      </c>
      <c r="B16" s="38">
        <v>16.429461626170042</v>
      </c>
      <c r="C16" s="42">
        <v>14.9</v>
      </c>
      <c r="D16" s="79">
        <v>13.5</v>
      </c>
      <c r="E16" s="91">
        <v>11.23</v>
      </c>
      <c r="F16" s="92">
        <v>15.7</v>
      </c>
      <c r="G16" s="83">
        <v>17.03</v>
      </c>
      <c r="H16" s="38">
        <v>12.99</v>
      </c>
      <c r="I16" s="38">
        <v>13.34</v>
      </c>
    </row>
    <row r="17" spans="1:9" x14ac:dyDescent="0.2">
      <c r="A17" s="37" t="s">
        <v>56</v>
      </c>
      <c r="B17" s="38">
        <v>8.7407810786198699</v>
      </c>
      <c r="C17" s="42">
        <v>10.4</v>
      </c>
      <c r="D17" s="79">
        <v>11.48</v>
      </c>
      <c r="E17" s="91">
        <v>6.35</v>
      </c>
      <c r="F17" s="92">
        <v>16.5</v>
      </c>
      <c r="G17" s="83">
        <v>18.41</v>
      </c>
      <c r="H17" s="38">
        <v>10.36</v>
      </c>
      <c r="I17" s="38">
        <v>11.18</v>
      </c>
    </row>
    <row r="18" spans="1:9" x14ac:dyDescent="0.2">
      <c r="A18" s="37" t="s">
        <v>57</v>
      </c>
      <c r="B18" s="38">
        <v>8.7040889949240476</v>
      </c>
      <c r="C18" s="39">
        <v>9.4</v>
      </c>
      <c r="D18" s="78">
        <v>11.4</v>
      </c>
      <c r="E18" s="89">
        <v>10.3</v>
      </c>
      <c r="F18" s="90">
        <v>12.5</v>
      </c>
      <c r="G18" s="82">
        <v>17.8</v>
      </c>
      <c r="H18" s="40">
        <v>7.5</v>
      </c>
      <c r="I18" s="40">
        <v>11.5</v>
      </c>
    </row>
    <row r="19" spans="1:9" x14ac:dyDescent="0.2">
      <c r="A19" s="37" t="s">
        <v>70</v>
      </c>
      <c r="B19" s="41"/>
      <c r="C19" s="41"/>
      <c r="D19" s="79">
        <v>9.14</v>
      </c>
      <c r="E19" s="91">
        <v>9.42</v>
      </c>
      <c r="F19" s="92">
        <v>9.31</v>
      </c>
      <c r="G19" s="83">
        <v>11.62</v>
      </c>
      <c r="H19" s="38">
        <v>7.58</v>
      </c>
      <c r="I19" s="38">
        <v>9.49</v>
      </c>
    </row>
    <row r="20" spans="1:9" x14ac:dyDescent="0.2">
      <c r="A20" s="37" t="s">
        <v>58</v>
      </c>
      <c r="B20" s="38">
        <v>5.1842551637737326</v>
      </c>
      <c r="C20" s="39">
        <v>5.5</v>
      </c>
      <c r="D20" s="78">
        <v>8.3000000000000007</v>
      </c>
      <c r="E20" s="89">
        <v>11.1</v>
      </c>
      <c r="F20" s="90">
        <v>5.9</v>
      </c>
      <c r="G20" s="82">
        <v>8.1</v>
      </c>
      <c r="H20" s="40">
        <v>6.8</v>
      </c>
      <c r="I20" s="40">
        <v>8.6999999999999993</v>
      </c>
    </row>
    <row r="21" spans="1:9" ht="12.75" customHeight="1" x14ac:dyDescent="0.2">
      <c r="A21" s="37" t="s">
        <v>59</v>
      </c>
      <c r="B21" s="41"/>
      <c r="C21" s="41"/>
      <c r="D21" s="79">
        <v>8.3000000000000007</v>
      </c>
      <c r="E21" s="91">
        <v>10.26</v>
      </c>
      <c r="F21" s="92">
        <v>8.6</v>
      </c>
      <c r="G21" s="83">
        <v>11.09</v>
      </c>
      <c r="H21" s="38">
        <v>9</v>
      </c>
      <c r="I21" s="38">
        <v>9.33</v>
      </c>
    </row>
    <row r="22" spans="1:9" x14ac:dyDescent="0.2">
      <c r="A22" s="37" t="s">
        <v>60</v>
      </c>
      <c r="B22" s="38">
        <v>6.464271439668388</v>
      </c>
      <c r="C22" s="42">
        <v>7.28</v>
      </c>
      <c r="D22" s="79">
        <v>7.5</v>
      </c>
      <c r="E22" s="91">
        <v>7.83</v>
      </c>
      <c r="F22" s="92">
        <v>7.2</v>
      </c>
      <c r="G22" s="83">
        <v>6.42</v>
      </c>
      <c r="H22" s="38">
        <v>8.24</v>
      </c>
      <c r="I22" s="38">
        <v>7.48</v>
      </c>
    </row>
    <row r="23" spans="1:9" x14ac:dyDescent="0.2">
      <c r="A23" s="37" t="s">
        <v>61</v>
      </c>
      <c r="B23" s="38">
        <v>5.4688295765003057</v>
      </c>
      <c r="C23" s="42">
        <v>5.23</v>
      </c>
      <c r="D23" s="79">
        <v>6.97</v>
      </c>
      <c r="E23" s="91">
        <v>6.5</v>
      </c>
      <c r="F23" s="92">
        <v>7.4</v>
      </c>
      <c r="G23" s="83">
        <v>12.71</v>
      </c>
      <c r="H23" s="38">
        <v>4.82</v>
      </c>
      <c r="I23" s="38">
        <v>6.85</v>
      </c>
    </row>
    <row r="24" spans="1:9" x14ac:dyDescent="0.2">
      <c r="A24" s="37" t="s">
        <v>71</v>
      </c>
      <c r="B24" s="41"/>
      <c r="C24" s="41"/>
      <c r="D24" s="79">
        <v>6.13</v>
      </c>
      <c r="E24" s="91">
        <v>6.47</v>
      </c>
      <c r="F24" s="92">
        <v>6.01</v>
      </c>
      <c r="G24" s="83">
        <v>7.59</v>
      </c>
      <c r="H24" s="38">
        <v>5.51</v>
      </c>
      <c r="I24" s="38">
        <v>6.27</v>
      </c>
    </row>
    <row r="25" spans="1:9" x14ac:dyDescent="0.2">
      <c r="A25" s="37" t="s">
        <v>62</v>
      </c>
      <c r="B25" s="38">
        <v>5.5175278892426443</v>
      </c>
      <c r="C25" s="42">
        <v>5.96</v>
      </c>
      <c r="D25" s="79">
        <v>6</v>
      </c>
      <c r="E25" s="91">
        <v>7.64</v>
      </c>
      <c r="F25" s="92">
        <v>4.45</v>
      </c>
      <c r="G25" s="83">
        <v>7.1</v>
      </c>
      <c r="H25" s="38">
        <v>5.27</v>
      </c>
      <c r="I25" s="38">
        <v>6.01</v>
      </c>
    </row>
    <row r="26" spans="1:9" x14ac:dyDescent="0.2">
      <c r="A26" s="37" t="s">
        <v>63</v>
      </c>
      <c r="B26" s="38">
        <v>4.2305555343598282</v>
      </c>
      <c r="C26" s="39">
        <v>4.7</v>
      </c>
      <c r="D26" s="78">
        <v>5.9</v>
      </c>
      <c r="E26" s="89">
        <v>5.4</v>
      </c>
      <c r="F26" s="90">
        <v>6.5</v>
      </c>
      <c r="G26" s="82">
        <v>11.9</v>
      </c>
      <c r="H26" s="40">
        <v>3</v>
      </c>
      <c r="I26" s="40">
        <v>5.9</v>
      </c>
    </row>
    <row r="27" spans="1:9" x14ac:dyDescent="0.2">
      <c r="A27" s="37" t="s">
        <v>64</v>
      </c>
      <c r="B27" s="38">
        <v>5.6041814563196057</v>
      </c>
      <c r="C27" s="42">
        <v>5.93</v>
      </c>
      <c r="D27" s="79">
        <v>5.82</v>
      </c>
      <c r="E27" s="91">
        <v>5.47</v>
      </c>
      <c r="F27" s="92">
        <v>6.15</v>
      </c>
      <c r="G27" s="83">
        <v>6.13</v>
      </c>
      <c r="H27" s="38">
        <v>3.91</v>
      </c>
      <c r="I27" s="38">
        <v>6</v>
      </c>
    </row>
    <row r="28" spans="1:9" x14ac:dyDescent="0.2">
      <c r="A28" s="37" t="s">
        <v>65</v>
      </c>
      <c r="B28" s="38">
        <v>5.0541354579396129</v>
      </c>
      <c r="C28" s="42">
        <v>4.8499999999999996</v>
      </c>
      <c r="D28" s="79">
        <v>4.71</v>
      </c>
      <c r="E28" s="91">
        <v>5.26</v>
      </c>
      <c r="F28" s="92">
        <v>4.2</v>
      </c>
      <c r="G28" s="83">
        <v>5.28</v>
      </c>
      <c r="H28" s="38">
        <v>4.54</v>
      </c>
      <c r="I28" s="38">
        <v>4.7</v>
      </c>
    </row>
    <row r="29" spans="1:9" x14ac:dyDescent="0.2">
      <c r="A29" s="37" t="s">
        <v>66</v>
      </c>
      <c r="B29" s="38">
        <v>1.9811829140718729</v>
      </c>
      <c r="C29" s="42">
        <v>2</v>
      </c>
      <c r="D29" s="79">
        <v>3.2</v>
      </c>
      <c r="E29" s="91">
        <v>1.87</v>
      </c>
      <c r="F29" s="92">
        <v>4.4800000000000004</v>
      </c>
      <c r="G29" s="83">
        <v>6.49</v>
      </c>
      <c r="H29" s="38">
        <v>2.87</v>
      </c>
      <c r="I29" s="38">
        <v>3.04</v>
      </c>
    </row>
    <row r="30" spans="1:9" x14ac:dyDescent="0.2">
      <c r="A30" s="37" t="s">
        <v>67</v>
      </c>
      <c r="B30" s="38">
        <v>5.485366008083675</v>
      </c>
      <c r="C30" s="42">
        <v>4.59</v>
      </c>
      <c r="D30" s="79">
        <v>2.99</v>
      </c>
      <c r="E30" s="91">
        <f>1.2+0.21+0.06</f>
        <v>1.47</v>
      </c>
      <c r="F30" s="92">
        <f>3.27+0.68+0.48</f>
        <v>4.43</v>
      </c>
      <c r="G30" s="84">
        <v>4.33</v>
      </c>
      <c r="H30" s="43">
        <v>1.59</v>
      </c>
      <c r="I30" s="43">
        <v>3.05</v>
      </c>
    </row>
    <row r="31" spans="1:9" ht="22.5" x14ac:dyDescent="0.2">
      <c r="A31" s="37" t="s">
        <v>101</v>
      </c>
      <c r="B31" s="38">
        <v>2.3198186661745455</v>
      </c>
      <c r="C31" s="42">
        <v>2.4</v>
      </c>
      <c r="D31" s="79">
        <v>2.9</v>
      </c>
      <c r="E31" s="91">
        <v>3.28</v>
      </c>
      <c r="F31" s="92">
        <v>4.57</v>
      </c>
      <c r="G31" s="83">
        <v>5.86</v>
      </c>
      <c r="H31" s="38">
        <v>3.6</v>
      </c>
      <c r="I31" s="38">
        <v>3.85</v>
      </c>
    </row>
    <row r="32" spans="1:9" x14ac:dyDescent="0.2">
      <c r="A32" s="37" t="s">
        <v>68</v>
      </c>
      <c r="B32" s="38">
        <v>1.7752190934618814</v>
      </c>
      <c r="C32" s="42">
        <v>1.83</v>
      </c>
      <c r="D32" s="79">
        <v>1.58</v>
      </c>
      <c r="E32" s="91">
        <f>0.66+0.08+0.01</f>
        <v>0.75</v>
      </c>
      <c r="F32" s="92">
        <f>1.95+0.15+0.25</f>
        <v>2.35</v>
      </c>
      <c r="G32" s="83">
        <v>3.66</v>
      </c>
      <c r="H32" s="38">
        <v>0.99</v>
      </c>
      <c r="I32" s="38">
        <v>1.53</v>
      </c>
    </row>
    <row r="33" spans="1:9" x14ac:dyDescent="0.2">
      <c r="A33" s="10" t="s">
        <v>72</v>
      </c>
    </row>
    <row r="34" spans="1:9" x14ac:dyDescent="0.2">
      <c r="A34" s="175" t="s">
        <v>32</v>
      </c>
      <c r="B34" s="174"/>
      <c r="C34" s="174"/>
      <c r="D34" s="174"/>
      <c r="E34" s="174"/>
      <c r="F34" s="174"/>
      <c r="G34" s="174"/>
      <c r="H34" s="174"/>
      <c r="I34" s="174"/>
    </row>
    <row r="35" spans="1:9" x14ac:dyDescent="0.2">
      <c r="A35" s="174"/>
      <c r="B35" s="174"/>
      <c r="C35" s="174"/>
      <c r="D35" s="174"/>
      <c r="E35" s="174"/>
      <c r="F35" s="174"/>
      <c r="G35" s="174"/>
      <c r="H35" s="174"/>
      <c r="I35" s="174"/>
    </row>
    <row r="36" spans="1:9" x14ac:dyDescent="0.2">
      <c r="A36" s="9" t="s">
        <v>33</v>
      </c>
    </row>
    <row r="37" spans="1:9" ht="12" thickBot="1" x14ac:dyDescent="0.25">
      <c r="A37" s="16" t="s">
        <v>102</v>
      </c>
      <c r="B37" s="16"/>
      <c r="C37" s="16"/>
      <c r="D37" s="16"/>
      <c r="E37" s="16"/>
      <c r="F37" s="16"/>
      <c r="G37" s="16"/>
      <c r="H37" s="16"/>
      <c r="I37" s="16"/>
    </row>
  </sheetData>
  <mergeCells count="1">
    <mergeCell ref="A34:I3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A18" sqref="A18"/>
    </sheetView>
  </sheetViews>
  <sheetFormatPr baseColWidth="10" defaultRowHeight="11.25" x14ac:dyDescent="0.2"/>
  <cols>
    <col min="1" max="1" width="13" style="11" customWidth="1"/>
    <col min="2" max="2" width="6" style="11" customWidth="1"/>
    <col min="3" max="10" width="8" style="11" customWidth="1"/>
    <col min="11" max="256" width="11.42578125" style="11"/>
    <col min="257" max="257" width="23" style="11" customWidth="1"/>
    <col min="258" max="258" width="7.5703125" style="11" customWidth="1"/>
    <col min="259" max="512" width="11.42578125" style="11"/>
    <col min="513" max="513" width="23" style="11" customWidth="1"/>
    <col min="514" max="514" width="7.5703125" style="11" customWidth="1"/>
    <col min="515" max="768" width="11.42578125" style="11"/>
    <col min="769" max="769" width="23" style="11" customWidth="1"/>
    <col min="770" max="770" width="7.5703125" style="11" customWidth="1"/>
    <col min="771" max="1024" width="11.42578125" style="11"/>
    <col min="1025" max="1025" width="23" style="11" customWidth="1"/>
    <col min="1026" max="1026" width="7.5703125" style="11" customWidth="1"/>
    <col min="1027" max="1280" width="11.42578125" style="11"/>
    <col min="1281" max="1281" width="23" style="11" customWidth="1"/>
    <col min="1282" max="1282" width="7.5703125" style="11" customWidth="1"/>
    <col min="1283" max="1536" width="11.42578125" style="11"/>
    <col min="1537" max="1537" width="23" style="11" customWidth="1"/>
    <col min="1538" max="1538" width="7.5703125" style="11" customWidth="1"/>
    <col min="1539" max="1792" width="11.42578125" style="11"/>
    <col min="1793" max="1793" width="23" style="11" customWidth="1"/>
    <col min="1794" max="1794" width="7.5703125" style="11" customWidth="1"/>
    <col min="1795" max="2048" width="11.42578125" style="11"/>
    <col min="2049" max="2049" width="23" style="11" customWidth="1"/>
    <col min="2050" max="2050" width="7.5703125" style="11" customWidth="1"/>
    <col min="2051" max="2304" width="11.42578125" style="11"/>
    <col min="2305" max="2305" width="23" style="11" customWidth="1"/>
    <col min="2306" max="2306" width="7.5703125" style="11" customWidth="1"/>
    <col min="2307" max="2560" width="11.42578125" style="11"/>
    <col min="2561" max="2561" width="23" style="11" customWidth="1"/>
    <col min="2562" max="2562" width="7.5703125" style="11" customWidth="1"/>
    <col min="2563" max="2816" width="11.42578125" style="11"/>
    <col min="2817" max="2817" width="23" style="11" customWidth="1"/>
    <col min="2818" max="2818" width="7.5703125" style="11" customWidth="1"/>
    <col min="2819" max="3072" width="11.42578125" style="11"/>
    <col min="3073" max="3073" width="23" style="11" customWidth="1"/>
    <col min="3074" max="3074" width="7.5703125" style="11" customWidth="1"/>
    <col min="3075" max="3328" width="11.42578125" style="11"/>
    <col min="3329" max="3329" width="23" style="11" customWidth="1"/>
    <col min="3330" max="3330" width="7.5703125" style="11" customWidth="1"/>
    <col min="3331" max="3584" width="11.42578125" style="11"/>
    <col min="3585" max="3585" width="23" style="11" customWidth="1"/>
    <col min="3586" max="3586" width="7.5703125" style="11" customWidth="1"/>
    <col min="3587" max="3840" width="11.42578125" style="11"/>
    <col min="3841" max="3841" width="23" style="11" customWidth="1"/>
    <col min="3842" max="3842" width="7.5703125" style="11" customWidth="1"/>
    <col min="3843" max="4096" width="11.42578125" style="11"/>
    <col min="4097" max="4097" width="23" style="11" customWidth="1"/>
    <col min="4098" max="4098" width="7.5703125" style="11" customWidth="1"/>
    <col min="4099" max="4352" width="11.42578125" style="11"/>
    <col min="4353" max="4353" width="23" style="11" customWidth="1"/>
    <col min="4354" max="4354" width="7.5703125" style="11" customWidth="1"/>
    <col min="4355" max="4608" width="11.42578125" style="11"/>
    <col min="4609" max="4609" width="23" style="11" customWidth="1"/>
    <col min="4610" max="4610" width="7.5703125" style="11" customWidth="1"/>
    <col min="4611" max="4864" width="11.42578125" style="11"/>
    <col min="4865" max="4865" width="23" style="11" customWidth="1"/>
    <col min="4866" max="4866" width="7.5703125" style="11" customWidth="1"/>
    <col min="4867" max="5120" width="11.42578125" style="11"/>
    <col min="5121" max="5121" width="23" style="11" customWidth="1"/>
    <col min="5122" max="5122" width="7.5703125" style="11" customWidth="1"/>
    <col min="5123" max="5376" width="11.42578125" style="11"/>
    <col min="5377" max="5377" width="23" style="11" customWidth="1"/>
    <col min="5378" max="5378" width="7.5703125" style="11" customWidth="1"/>
    <col min="5379" max="5632" width="11.42578125" style="11"/>
    <col min="5633" max="5633" width="23" style="11" customWidth="1"/>
    <col min="5634" max="5634" width="7.5703125" style="11" customWidth="1"/>
    <col min="5635" max="5888" width="11.42578125" style="11"/>
    <col min="5889" max="5889" width="23" style="11" customWidth="1"/>
    <col min="5890" max="5890" width="7.5703125" style="11" customWidth="1"/>
    <col min="5891" max="6144" width="11.42578125" style="11"/>
    <col min="6145" max="6145" width="23" style="11" customWidth="1"/>
    <col min="6146" max="6146" width="7.5703125" style="11" customWidth="1"/>
    <col min="6147" max="6400" width="11.42578125" style="11"/>
    <col min="6401" max="6401" width="23" style="11" customWidth="1"/>
    <col min="6402" max="6402" width="7.5703125" style="11" customWidth="1"/>
    <col min="6403" max="6656" width="11.42578125" style="11"/>
    <col min="6657" max="6657" width="23" style="11" customWidth="1"/>
    <col min="6658" max="6658" width="7.5703125" style="11" customWidth="1"/>
    <col min="6659" max="6912" width="11.42578125" style="11"/>
    <col min="6913" max="6913" width="23" style="11" customWidth="1"/>
    <col min="6914" max="6914" width="7.5703125" style="11" customWidth="1"/>
    <col min="6915" max="7168" width="11.42578125" style="11"/>
    <col min="7169" max="7169" width="23" style="11" customWidth="1"/>
    <col min="7170" max="7170" width="7.5703125" style="11" customWidth="1"/>
    <col min="7171" max="7424" width="11.42578125" style="11"/>
    <col min="7425" max="7425" width="23" style="11" customWidth="1"/>
    <col min="7426" max="7426" width="7.5703125" style="11" customWidth="1"/>
    <col min="7427" max="7680" width="11.42578125" style="11"/>
    <col min="7681" max="7681" width="23" style="11" customWidth="1"/>
    <col min="7682" max="7682" width="7.5703125" style="11" customWidth="1"/>
    <col min="7683" max="7936" width="11.42578125" style="11"/>
    <col min="7937" max="7937" width="23" style="11" customWidth="1"/>
    <col min="7938" max="7938" width="7.5703125" style="11" customWidth="1"/>
    <col min="7939" max="8192" width="11.42578125" style="11"/>
    <col min="8193" max="8193" width="23" style="11" customWidth="1"/>
    <col min="8194" max="8194" width="7.5703125" style="11" customWidth="1"/>
    <col min="8195" max="8448" width="11.42578125" style="11"/>
    <col min="8449" max="8449" width="23" style="11" customWidth="1"/>
    <col min="8450" max="8450" width="7.5703125" style="11" customWidth="1"/>
    <col min="8451" max="8704" width="11.42578125" style="11"/>
    <col min="8705" max="8705" width="23" style="11" customWidth="1"/>
    <col min="8706" max="8706" width="7.5703125" style="11" customWidth="1"/>
    <col min="8707" max="8960" width="11.42578125" style="11"/>
    <col min="8961" max="8961" width="23" style="11" customWidth="1"/>
    <col min="8962" max="8962" width="7.5703125" style="11" customWidth="1"/>
    <col min="8963" max="9216" width="11.42578125" style="11"/>
    <col min="9217" max="9217" width="23" style="11" customWidth="1"/>
    <col min="9218" max="9218" width="7.5703125" style="11" customWidth="1"/>
    <col min="9219" max="9472" width="11.42578125" style="11"/>
    <col min="9473" max="9473" width="23" style="11" customWidth="1"/>
    <col min="9474" max="9474" width="7.5703125" style="11" customWidth="1"/>
    <col min="9475" max="9728" width="11.42578125" style="11"/>
    <col min="9729" max="9729" width="23" style="11" customWidth="1"/>
    <col min="9730" max="9730" width="7.5703125" style="11" customWidth="1"/>
    <col min="9731" max="9984" width="11.42578125" style="11"/>
    <col min="9985" max="9985" width="23" style="11" customWidth="1"/>
    <col min="9986" max="9986" width="7.5703125" style="11" customWidth="1"/>
    <col min="9987" max="10240" width="11.42578125" style="11"/>
    <col min="10241" max="10241" width="23" style="11" customWidth="1"/>
    <col min="10242" max="10242" width="7.5703125" style="11" customWidth="1"/>
    <col min="10243" max="10496" width="11.42578125" style="11"/>
    <col min="10497" max="10497" width="23" style="11" customWidth="1"/>
    <col min="10498" max="10498" width="7.5703125" style="11" customWidth="1"/>
    <col min="10499" max="10752" width="11.42578125" style="11"/>
    <col min="10753" max="10753" width="23" style="11" customWidth="1"/>
    <col min="10754" max="10754" width="7.5703125" style="11" customWidth="1"/>
    <col min="10755" max="11008" width="11.42578125" style="11"/>
    <col min="11009" max="11009" width="23" style="11" customWidth="1"/>
    <col min="11010" max="11010" width="7.5703125" style="11" customWidth="1"/>
    <col min="11011" max="11264" width="11.42578125" style="11"/>
    <col min="11265" max="11265" width="23" style="11" customWidth="1"/>
    <col min="11266" max="11266" width="7.5703125" style="11" customWidth="1"/>
    <col min="11267" max="11520" width="11.42578125" style="11"/>
    <col min="11521" max="11521" width="23" style="11" customWidth="1"/>
    <col min="11522" max="11522" width="7.5703125" style="11" customWidth="1"/>
    <col min="11523" max="11776" width="11.42578125" style="11"/>
    <col min="11777" max="11777" width="23" style="11" customWidth="1"/>
    <col min="11778" max="11778" width="7.5703125" style="11" customWidth="1"/>
    <col min="11779" max="12032" width="11.42578125" style="11"/>
    <col min="12033" max="12033" width="23" style="11" customWidth="1"/>
    <col min="12034" max="12034" width="7.5703125" style="11" customWidth="1"/>
    <col min="12035" max="12288" width="11.42578125" style="11"/>
    <col min="12289" max="12289" width="23" style="11" customWidth="1"/>
    <col min="12290" max="12290" width="7.5703125" style="11" customWidth="1"/>
    <col min="12291" max="12544" width="11.42578125" style="11"/>
    <col min="12545" max="12545" width="23" style="11" customWidth="1"/>
    <col min="12546" max="12546" width="7.5703125" style="11" customWidth="1"/>
    <col min="12547" max="12800" width="11.42578125" style="11"/>
    <col min="12801" max="12801" width="23" style="11" customWidth="1"/>
    <col min="12802" max="12802" width="7.5703125" style="11" customWidth="1"/>
    <col min="12803" max="13056" width="11.42578125" style="11"/>
    <col min="13057" max="13057" width="23" style="11" customWidth="1"/>
    <col min="13058" max="13058" width="7.5703125" style="11" customWidth="1"/>
    <col min="13059" max="13312" width="11.42578125" style="11"/>
    <col min="13313" max="13313" width="23" style="11" customWidth="1"/>
    <col min="13314" max="13314" width="7.5703125" style="11" customWidth="1"/>
    <col min="13315" max="13568" width="11.42578125" style="11"/>
    <col min="13569" max="13569" width="23" style="11" customWidth="1"/>
    <col min="13570" max="13570" width="7.5703125" style="11" customWidth="1"/>
    <col min="13571" max="13824" width="11.42578125" style="11"/>
    <col min="13825" max="13825" width="23" style="11" customWidth="1"/>
    <col min="13826" max="13826" width="7.5703125" style="11" customWidth="1"/>
    <col min="13827" max="14080" width="11.42578125" style="11"/>
    <col min="14081" max="14081" width="23" style="11" customWidth="1"/>
    <col min="14082" max="14082" width="7.5703125" style="11" customWidth="1"/>
    <col min="14083" max="14336" width="11.42578125" style="11"/>
    <col min="14337" max="14337" width="23" style="11" customWidth="1"/>
    <col min="14338" max="14338" width="7.5703125" style="11" customWidth="1"/>
    <col min="14339" max="14592" width="11.42578125" style="11"/>
    <col min="14593" max="14593" width="23" style="11" customWidth="1"/>
    <col min="14594" max="14594" width="7.5703125" style="11" customWidth="1"/>
    <col min="14595" max="14848" width="11.42578125" style="11"/>
    <col min="14849" max="14849" width="23" style="11" customWidth="1"/>
    <col min="14850" max="14850" width="7.5703125" style="11" customWidth="1"/>
    <col min="14851" max="15104" width="11.42578125" style="11"/>
    <col min="15105" max="15105" width="23" style="11" customWidth="1"/>
    <col min="15106" max="15106" width="7.5703125" style="11" customWidth="1"/>
    <col min="15107" max="15360" width="11.42578125" style="11"/>
    <col min="15361" max="15361" width="23" style="11" customWidth="1"/>
    <col min="15362" max="15362" width="7.5703125" style="11" customWidth="1"/>
    <col min="15363" max="15616" width="11.42578125" style="11"/>
    <col min="15617" max="15617" width="23" style="11" customWidth="1"/>
    <col min="15618" max="15618" width="7.5703125" style="11" customWidth="1"/>
    <col min="15619" max="15872" width="11.42578125" style="11"/>
    <col min="15873" max="15873" width="23" style="11" customWidth="1"/>
    <col min="15874" max="15874" width="7.5703125" style="11" customWidth="1"/>
    <col min="15875" max="16128" width="11.42578125" style="11"/>
    <col min="16129" max="16129" width="23" style="11" customWidth="1"/>
    <col min="16130" max="16130" width="7.5703125" style="11" customWidth="1"/>
    <col min="16131" max="16384" width="11.42578125" style="11"/>
  </cols>
  <sheetData>
    <row r="1" spans="1:10" ht="12" thickBot="1" x14ac:dyDescent="0.25">
      <c r="A1" s="18" t="s">
        <v>80</v>
      </c>
    </row>
    <row r="2" spans="1:10" ht="12" thickTop="1" x14ac:dyDescent="0.2">
      <c r="A2" s="185"/>
      <c r="B2" s="64"/>
      <c r="C2" s="189" t="s">
        <v>73</v>
      </c>
      <c r="D2" s="189"/>
      <c r="E2" s="189"/>
      <c r="F2" s="189"/>
      <c r="G2" s="190"/>
      <c r="H2" s="191" t="s">
        <v>74</v>
      </c>
      <c r="I2" s="193" t="s">
        <v>75</v>
      </c>
      <c r="J2" s="193" t="s">
        <v>76</v>
      </c>
    </row>
    <row r="3" spans="1:10" x14ac:dyDescent="0.2">
      <c r="A3" s="186"/>
      <c r="B3" s="65"/>
      <c r="C3" s="46">
        <v>0</v>
      </c>
      <c r="D3" s="46">
        <v>1</v>
      </c>
      <c r="E3" s="46">
        <v>2</v>
      </c>
      <c r="F3" s="46">
        <v>3</v>
      </c>
      <c r="G3" s="124">
        <v>4</v>
      </c>
      <c r="H3" s="192"/>
      <c r="I3" s="194"/>
      <c r="J3" s="194"/>
    </row>
    <row r="4" spans="1:10" x14ac:dyDescent="0.2">
      <c r="A4" s="195" t="s">
        <v>77</v>
      </c>
      <c r="B4" s="47">
        <v>0</v>
      </c>
      <c r="C4" s="48">
        <v>51.96</v>
      </c>
      <c r="D4" s="49">
        <v>7.05</v>
      </c>
      <c r="E4" s="49">
        <v>0.8</v>
      </c>
      <c r="F4" s="50">
        <v>0.12</v>
      </c>
      <c r="G4" s="125">
        <v>0</v>
      </c>
      <c r="H4" s="131">
        <v>59.94</v>
      </c>
      <c r="I4" s="51">
        <v>58.99</v>
      </c>
      <c r="J4" s="51">
        <v>63.1</v>
      </c>
    </row>
    <row r="5" spans="1:10" x14ac:dyDescent="0.2">
      <c r="A5" s="196"/>
      <c r="B5" s="52">
        <v>1</v>
      </c>
      <c r="C5" s="53">
        <v>13.47</v>
      </c>
      <c r="D5" s="53">
        <v>4.78</v>
      </c>
      <c r="E5" s="54">
        <v>1.52</v>
      </c>
      <c r="F5" s="54">
        <v>0.32</v>
      </c>
      <c r="G5" s="126">
        <v>0.01</v>
      </c>
      <c r="H5" s="132">
        <v>20.100000000000001</v>
      </c>
      <c r="I5" s="56">
        <v>20.3</v>
      </c>
      <c r="J5" s="56">
        <v>18.899999999999999</v>
      </c>
    </row>
    <row r="6" spans="1:10" x14ac:dyDescent="0.2">
      <c r="A6" s="196"/>
      <c r="B6" s="52">
        <v>2</v>
      </c>
      <c r="C6" s="53">
        <v>5.45</v>
      </c>
      <c r="D6" s="54">
        <v>2.92</v>
      </c>
      <c r="E6" s="54">
        <v>1.41</v>
      </c>
      <c r="F6" s="55">
        <v>0.51</v>
      </c>
      <c r="G6" s="126">
        <v>0.05</v>
      </c>
      <c r="H6" s="132">
        <v>10.34</v>
      </c>
      <c r="I6" s="56">
        <v>10.24</v>
      </c>
      <c r="J6" s="56">
        <v>9.4</v>
      </c>
    </row>
    <row r="7" spans="1:10" x14ac:dyDescent="0.2">
      <c r="A7" s="196"/>
      <c r="B7" s="52">
        <v>3</v>
      </c>
      <c r="C7" s="54">
        <v>2.21</v>
      </c>
      <c r="D7" s="54">
        <v>1.67</v>
      </c>
      <c r="E7" s="55">
        <v>1.1299999999999999</v>
      </c>
      <c r="F7" s="55">
        <v>0.6</v>
      </c>
      <c r="G7" s="126">
        <v>0.01</v>
      </c>
      <c r="H7" s="132">
        <v>5.63</v>
      </c>
      <c r="I7" s="56">
        <v>5.63</v>
      </c>
      <c r="J7" s="56">
        <v>5</v>
      </c>
    </row>
    <row r="8" spans="1:10" x14ac:dyDescent="0.2">
      <c r="A8" s="196"/>
      <c r="B8" s="52">
        <v>4</v>
      </c>
      <c r="C8" s="54">
        <v>0.75</v>
      </c>
      <c r="D8" s="55">
        <v>0.95</v>
      </c>
      <c r="E8" s="55">
        <v>0.83</v>
      </c>
      <c r="F8" s="55">
        <v>0.47</v>
      </c>
      <c r="G8" s="126">
        <v>0.03</v>
      </c>
      <c r="H8" s="132">
        <v>3.02</v>
      </c>
      <c r="I8" s="56">
        <v>3.47</v>
      </c>
      <c r="J8" s="56">
        <v>2.6</v>
      </c>
    </row>
    <row r="9" spans="1:10" x14ac:dyDescent="0.2">
      <c r="A9" s="197"/>
      <c r="B9" s="57">
        <v>5</v>
      </c>
      <c r="C9" s="58">
        <v>0.11</v>
      </c>
      <c r="D9" s="58">
        <v>0.25</v>
      </c>
      <c r="E9" s="58">
        <v>0.33</v>
      </c>
      <c r="F9" s="58">
        <v>0.27</v>
      </c>
      <c r="G9" s="127">
        <v>0.01</v>
      </c>
      <c r="H9" s="133">
        <v>0.98</v>
      </c>
      <c r="I9" s="59">
        <v>1.37</v>
      </c>
      <c r="J9" s="59">
        <v>1</v>
      </c>
    </row>
    <row r="10" spans="1:10" x14ac:dyDescent="0.2">
      <c r="A10" s="198" t="s">
        <v>74</v>
      </c>
      <c r="B10" s="198"/>
      <c r="C10" s="60">
        <v>73.95</v>
      </c>
      <c r="D10" s="60">
        <v>17.62</v>
      </c>
      <c r="E10" s="60">
        <v>6.03</v>
      </c>
      <c r="F10" s="60">
        <v>2.2999999999999998</v>
      </c>
      <c r="G10" s="128">
        <v>0.1</v>
      </c>
      <c r="H10" s="134">
        <v>100</v>
      </c>
      <c r="I10" s="61"/>
      <c r="J10" s="61"/>
    </row>
    <row r="11" spans="1:10" x14ac:dyDescent="0.2">
      <c r="A11" s="182" t="s">
        <v>78</v>
      </c>
      <c r="B11" s="182"/>
      <c r="C11" s="62">
        <v>71.37</v>
      </c>
      <c r="D11" s="62">
        <v>18.36</v>
      </c>
      <c r="E11" s="62">
        <v>6.61</v>
      </c>
      <c r="F11" s="62">
        <v>2.68</v>
      </c>
      <c r="G11" s="129">
        <v>0.98</v>
      </c>
      <c r="H11" s="135"/>
      <c r="I11" s="62">
        <v>100</v>
      </c>
      <c r="J11" s="62"/>
    </row>
    <row r="12" spans="1:10" x14ac:dyDescent="0.2">
      <c r="A12" s="183" t="s">
        <v>76</v>
      </c>
      <c r="B12" s="183"/>
      <c r="C12" s="63">
        <v>70.400000000000006</v>
      </c>
      <c r="D12" s="63">
        <v>19.100000000000001</v>
      </c>
      <c r="E12" s="63">
        <v>6.7</v>
      </c>
      <c r="F12" s="63">
        <v>2.8</v>
      </c>
      <c r="G12" s="130">
        <v>0.98</v>
      </c>
      <c r="H12" s="136"/>
      <c r="I12" s="63"/>
      <c r="J12" s="63">
        <v>100</v>
      </c>
    </row>
    <row r="13" spans="1:10" x14ac:dyDescent="0.2">
      <c r="A13" s="187" t="s">
        <v>79</v>
      </c>
      <c r="B13" s="188"/>
      <c r="C13" s="188"/>
      <c r="D13" s="188"/>
      <c r="E13" s="188"/>
      <c r="F13" s="188"/>
      <c r="G13" s="188"/>
      <c r="H13" s="188"/>
      <c r="I13" s="188"/>
      <c r="J13" s="188"/>
    </row>
    <row r="14" spans="1:10" x14ac:dyDescent="0.2">
      <c r="A14" s="174"/>
      <c r="B14" s="174"/>
      <c r="C14" s="174"/>
      <c r="D14" s="174"/>
      <c r="E14" s="174"/>
      <c r="F14" s="174"/>
      <c r="G14" s="174"/>
      <c r="H14" s="174"/>
      <c r="I14" s="174"/>
      <c r="J14" s="174"/>
    </row>
    <row r="15" spans="1:10" x14ac:dyDescent="0.2">
      <c r="A15" s="175" t="s">
        <v>32</v>
      </c>
      <c r="B15" s="174"/>
      <c r="C15" s="174"/>
      <c r="D15" s="174"/>
      <c r="E15" s="174"/>
      <c r="F15" s="174"/>
      <c r="G15" s="174"/>
      <c r="H15" s="174"/>
      <c r="I15" s="174"/>
      <c r="J15" s="174"/>
    </row>
    <row r="16" spans="1:10" x14ac:dyDescent="0.2">
      <c r="A16" s="174"/>
      <c r="B16" s="174"/>
      <c r="C16" s="174"/>
      <c r="D16" s="174"/>
      <c r="E16" s="174"/>
      <c r="F16" s="174"/>
      <c r="G16" s="174"/>
      <c r="H16" s="174"/>
      <c r="I16" s="174"/>
      <c r="J16" s="174"/>
    </row>
    <row r="17" spans="1:10" x14ac:dyDescent="0.2">
      <c r="A17" s="9" t="s">
        <v>33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2" thickBot="1" x14ac:dyDescent="0.25">
      <c r="A18" s="16" t="s">
        <v>102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x14ac:dyDescent="0.2">
      <c r="A19" s="44"/>
      <c r="B19" s="44"/>
      <c r="C19" s="44"/>
      <c r="D19" s="44"/>
      <c r="E19" s="44"/>
      <c r="F19" s="44"/>
      <c r="G19" s="44"/>
      <c r="H19" s="44"/>
    </row>
    <row r="20" spans="1:10" x14ac:dyDescent="0.2">
      <c r="A20" s="44"/>
      <c r="B20" s="45"/>
      <c r="C20" s="45"/>
      <c r="D20" s="45"/>
      <c r="E20" s="45"/>
      <c r="F20" s="45"/>
      <c r="G20" s="45"/>
      <c r="H20" s="45"/>
    </row>
    <row r="21" spans="1:10" x14ac:dyDescent="0.2">
      <c r="A21" s="44"/>
      <c r="B21" s="45"/>
      <c r="C21" s="45"/>
      <c r="D21" s="45"/>
      <c r="E21" s="45"/>
      <c r="F21" s="45"/>
      <c r="G21" s="45"/>
      <c r="H21" s="45"/>
    </row>
    <row r="22" spans="1:10" x14ac:dyDescent="0.2">
      <c r="A22" s="44"/>
      <c r="B22" s="45"/>
      <c r="C22" s="45"/>
      <c r="D22" s="45"/>
      <c r="E22" s="45"/>
      <c r="F22" s="45"/>
      <c r="G22" s="45"/>
      <c r="H22" s="45"/>
    </row>
    <row r="23" spans="1:10" x14ac:dyDescent="0.2">
      <c r="A23" s="44"/>
      <c r="B23" s="45"/>
      <c r="C23" s="45"/>
      <c r="D23" s="45"/>
      <c r="E23" s="45"/>
      <c r="F23" s="45"/>
      <c r="G23" s="45"/>
      <c r="H23" s="45"/>
    </row>
    <row r="24" spans="1:10" x14ac:dyDescent="0.2">
      <c r="A24" s="44"/>
      <c r="B24" s="45"/>
      <c r="C24" s="45"/>
      <c r="D24" s="45"/>
      <c r="E24" s="45"/>
      <c r="F24" s="45"/>
      <c r="G24" s="45"/>
      <c r="H24" s="45"/>
    </row>
    <row r="25" spans="1:10" x14ac:dyDescent="0.2">
      <c r="A25" s="44"/>
      <c r="B25" s="45"/>
      <c r="C25" s="45"/>
      <c r="D25" s="45"/>
      <c r="E25" s="45"/>
      <c r="F25" s="45"/>
      <c r="G25" s="45"/>
      <c r="H25" s="45"/>
    </row>
    <row r="26" spans="1:10" x14ac:dyDescent="0.2">
      <c r="A26" s="184"/>
      <c r="B26" s="45"/>
      <c r="C26" s="45"/>
      <c r="D26" s="45"/>
      <c r="E26" s="45"/>
      <c r="F26" s="45"/>
      <c r="G26" s="45"/>
      <c r="H26" s="45"/>
    </row>
    <row r="27" spans="1:10" x14ac:dyDescent="0.2">
      <c r="A27" s="184"/>
      <c r="B27" s="45"/>
      <c r="C27" s="45"/>
      <c r="D27" s="45"/>
      <c r="E27" s="45"/>
      <c r="F27" s="45"/>
      <c r="G27" s="45"/>
      <c r="H27" s="45"/>
    </row>
  </sheetData>
  <mergeCells count="12">
    <mergeCell ref="A11:B11"/>
    <mergeCell ref="A12:B12"/>
    <mergeCell ref="A26:A27"/>
    <mergeCell ref="A2:A3"/>
    <mergeCell ref="A13:J14"/>
    <mergeCell ref="A15:J16"/>
    <mergeCell ref="C2:G2"/>
    <mergeCell ref="H2:H3"/>
    <mergeCell ref="I2:I3"/>
    <mergeCell ref="J2:J3"/>
    <mergeCell ref="A4:A9"/>
    <mergeCell ref="A10:B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D1" sqref="D1:D1048576"/>
    </sheetView>
  </sheetViews>
  <sheetFormatPr baseColWidth="10" defaultRowHeight="11.25" x14ac:dyDescent="0.2"/>
  <cols>
    <col min="1" max="1" width="25" style="7" customWidth="1"/>
    <col min="2" max="3" width="7.7109375" style="7" customWidth="1"/>
    <col min="4" max="4" width="9" style="7" customWidth="1"/>
    <col min="5" max="11" width="8.140625" style="7" customWidth="1"/>
    <col min="12" max="256" width="11.42578125" style="7"/>
    <col min="257" max="257" width="30.28515625" style="7" customWidth="1"/>
    <col min="258" max="258" width="8.7109375" style="7" customWidth="1"/>
    <col min="259" max="259" width="9.140625" style="7" customWidth="1"/>
    <col min="260" max="260" width="9.5703125" style="7" customWidth="1"/>
    <col min="261" max="512" width="11.42578125" style="7"/>
    <col min="513" max="513" width="30.28515625" style="7" customWidth="1"/>
    <col min="514" max="514" width="8.7109375" style="7" customWidth="1"/>
    <col min="515" max="515" width="9.140625" style="7" customWidth="1"/>
    <col min="516" max="516" width="9.5703125" style="7" customWidth="1"/>
    <col min="517" max="768" width="11.42578125" style="7"/>
    <col min="769" max="769" width="30.28515625" style="7" customWidth="1"/>
    <col min="770" max="770" width="8.7109375" style="7" customWidth="1"/>
    <col min="771" max="771" width="9.140625" style="7" customWidth="1"/>
    <col min="772" max="772" width="9.5703125" style="7" customWidth="1"/>
    <col min="773" max="1024" width="11.42578125" style="7"/>
    <col min="1025" max="1025" width="30.28515625" style="7" customWidth="1"/>
    <col min="1026" max="1026" width="8.7109375" style="7" customWidth="1"/>
    <col min="1027" max="1027" width="9.140625" style="7" customWidth="1"/>
    <col min="1028" max="1028" width="9.5703125" style="7" customWidth="1"/>
    <col min="1029" max="1280" width="11.42578125" style="7"/>
    <col min="1281" max="1281" width="30.28515625" style="7" customWidth="1"/>
    <col min="1282" max="1282" width="8.7109375" style="7" customWidth="1"/>
    <col min="1283" max="1283" width="9.140625" style="7" customWidth="1"/>
    <col min="1284" max="1284" width="9.5703125" style="7" customWidth="1"/>
    <col min="1285" max="1536" width="11.42578125" style="7"/>
    <col min="1537" max="1537" width="30.28515625" style="7" customWidth="1"/>
    <col min="1538" max="1538" width="8.7109375" style="7" customWidth="1"/>
    <col min="1539" max="1539" width="9.140625" style="7" customWidth="1"/>
    <col min="1540" max="1540" width="9.5703125" style="7" customWidth="1"/>
    <col min="1541" max="1792" width="11.42578125" style="7"/>
    <col min="1793" max="1793" width="30.28515625" style="7" customWidth="1"/>
    <col min="1794" max="1794" width="8.7109375" style="7" customWidth="1"/>
    <col min="1795" max="1795" width="9.140625" style="7" customWidth="1"/>
    <col min="1796" max="1796" width="9.5703125" style="7" customWidth="1"/>
    <col min="1797" max="2048" width="11.42578125" style="7"/>
    <col min="2049" max="2049" width="30.28515625" style="7" customWidth="1"/>
    <col min="2050" max="2050" width="8.7109375" style="7" customWidth="1"/>
    <col min="2051" max="2051" width="9.140625" style="7" customWidth="1"/>
    <col min="2052" max="2052" width="9.5703125" style="7" customWidth="1"/>
    <col min="2053" max="2304" width="11.42578125" style="7"/>
    <col min="2305" max="2305" width="30.28515625" style="7" customWidth="1"/>
    <col min="2306" max="2306" width="8.7109375" style="7" customWidth="1"/>
    <col min="2307" max="2307" width="9.140625" style="7" customWidth="1"/>
    <col min="2308" max="2308" width="9.5703125" style="7" customWidth="1"/>
    <col min="2309" max="2560" width="11.42578125" style="7"/>
    <col min="2561" max="2561" width="30.28515625" style="7" customWidth="1"/>
    <col min="2562" max="2562" width="8.7109375" style="7" customWidth="1"/>
    <col min="2563" max="2563" width="9.140625" style="7" customWidth="1"/>
    <col min="2564" max="2564" width="9.5703125" style="7" customWidth="1"/>
    <col min="2565" max="2816" width="11.42578125" style="7"/>
    <col min="2817" max="2817" width="30.28515625" style="7" customWidth="1"/>
    <col min="2818" max="2818" width="8.7109375" style="7" customWidth="1"/>
    <col min="2819" max="2819" width="9.140625" style="7" customWidth="1"/>
    <col min="2820" max="2820" width="9.5703125" style="7" customWidth="1"/>
    <col min="2821" max="3072" width="11.42578125" style="7"/>
    <col min="3073" max="3073" width="30.28515625" style="7" customWidth="1"/>
    <col min="3074" max="3074" width="8.7109375" style="7" customWidth="1"/>
    <col min="3075" max="3075" width="9.140625" style="7" customWidth="1"/>
    <col min="3076" max="3076" width="9.5703125" style="7" customWidth="1"/>
    <col min="3077" max="3328" width="11.42578125" style="7"/>
    <col min="3329" max="3329" width="30.28515625" style="7" customWidth="1"/>
    <col min="3330" max="3330" width="8.7109375" style="7" customWidth="1"/>
    <col min="3331" max="3331" width="9.140625" style="7" customWidth="1"/>
    <col min="3332" max="3332" width="9.5703125" style="7" customWidth="1"/>
    <col min="3333" max="3584" width="11.42578125" style="7"/>
    <col min="3585" max="3585" width="30.28515625" style="7" customWidth="1"/>
    <col min="3586" max="3586" width="8.7109375" style="7" customWidth="1"/>
    <col min="3587" max="3587" width="9.140625" style="7" customWidth="1"/>
    <col min="3588" max="3588" width="9.5703125" style="7" customWidth="1"/>
    <col min="3589" max="3840" width="11.42578125" style="7"/>
    <col min="3841" max="3841" width="30.28515625" style="7" customWidth="1"/>
    <col min="3842" max="3842" width="8.7109375" style="7" customWidth="1"/>
    <col min="3843" max="3843" width="9.140625" style="7" customWidth="1"/>
    <col min="3844" max="3844" width="9.5703125" style="7" customWidth="1"/>
    <col min="3845" max="4096" width="11.42578125" style="7"/>
    <col min="4097" max="4097" width="30.28515625" style="7" customWidth="1"/>
    <col min="4098" max="4098" width="8.7109375" style="7" customWidth="1"/>
    <col min="4099" max="4099" width="9.140625" style="7" customWidth="1"/>
    <col min="4100" max="4100" width="9.5703125" style="7" customWidth="1"/>
    <col min="4101" max="4352" width="11.42578125" style="7"/>
    <col min="4353" max="4353" width="30.28515625" style="7" customWidth="1"/>
    <col min="4354" max="4354" width="8.7109375" style="7" customWidth="1"/>
    <col min="4355" max="4355" width="9.140625" style="7" customWidth="1"/>
    <col min="4356" max="4356" width="9.5703125" style="7" customWidth="1"/>
    <col min="4357" max="4608" width="11.42578125" style="7"/>
    <col min="4609" max="4609" width="30.28515625" style="7" customWidth="1"/>
    <col min="4610" max="4610" width="8.7109375" style="7" customWidth="1"/>
    <col min="4611" max="4611" width="9.140625" style="7" customWidth="1"/>
    <col min="4612" max="4612" width="9.5703125" style="7" customWidth="1"/>
    <col min="4613" max="4864" width="11.42578125" style="7"/>
    <col min="4865" max="4865" width="30.28515625" style="7" customWidth="1"/>
    <col min="4866" max="4866" width="8.7109375" style="7" customWidth="1"/>
    <col min="4867" max="4867" width="9.140625" style="7" customWidth="1"/>
    <col min="4868" max="4868" width="9.5703125" style="7" customWidth="1"/>
    <col min="4869" max="5120" width="11.42578125" style="7"/>
    <col min="5121" max="5121" width="30.28515625" style="7" customWidth="1"/>
    <col min="5122" max="5122" width="8.7109375" style="7" customWidth="1"/>
    <col min="5123" max="5123" width="9.140625" style="7" customWidth="1"/>
    <col min="5124" max="5124" width="9.5703125" style="7" customWidth="1"/>
    <col min="5125" max="5376" width="11.42578125" style="7"/>
    <col min="5377" max="5377" width="30.28515625" style="7" customWidth="1"/>
    <col min="5378" max="5378" width="8.7109375" style="7" customWidth="1"/>
    <col min="5379" max="5379" width="9.140625" style="7" customWidth="1"/>
    <col min="5380" max="5380" width="9.5703125" style="7" customWidth="1"/>
    <col min="5381" max="5632" width="11.42578125" style="7"/>
    <col min="5633" max="5633" width="30.28515625" style="7" customWidth="1"/>
    <col min="5634" max="5634" width="8.7109375" style="7" customWidth="1"/>
    <col min="5635" max="5635" width="9.140625" style="7" customWidth="1"/>
    <col min="5636" max="5636" width="9.5703125" style="7" customWidth="1"/>
    <col min="5637" max="5888" width="11.42578125" style="7"/>
    <col min="5889" max="5889" width="30.28515625" style="7" customWidth="1"/>
    <col min="5890" max="5890" width="8.7109375" style="7" customWidth="1"/>
    <col min="5891" max="5891" width="9.140625" style="7" customWidth="1"/>
    <col min="5892" max="5892" width="9.5703125" style="7" customWidth="1"/>
    <col min="5893" max="6144" width="11.42578125" style="7"/>
    <col min="6145" max="6145" width="30.28515625" style="7" customWidth="1"/>
    <col min="6146" max="6146" width="8.7109375" style="7" customWidth="1"/>
    <col min="6147" max="6147" width="9.140625" style="7" customWidth="1"/>
    <col min="6148" max="6148" width="9.5703125" style="7" customWidth="1"/>
    <col min="6149" max="6400" width="11.42578125" style="7"/>
    <col min="6401" max="6401" width="30.28515625" style="7" customWidth="1"/>
    <col min="6402" max="6402" width="8.7109375" style="7" customWidth="1"/>
    <col min="6403" max="6403" width="9.140625" style="7" customWidth="1"/>
    <col min="6404" max="6404" width="9.5703125" style="7" customWidth="1"/>
    <col min="6405" max="6656" width="11.42578125" style="7"/>
    <col min="6657" max="6657" width="30.28515625" style="7" customWidth="1"/>
    <col min="6658" max="6658" width="8.7109375" style="7" customWidth="1"/>
    <col min="6659" max="6659" width="9.140625" style="7" customWidth="1"/>
    <col min="6660" max="6660" width="9.5703125" style="7" customWidth="1"/>
    <col min="6661" max="6912" width="11.42578125" style="7"/>
    <col min="6913" max="6913" width="30.28515625" style="7" customWidth="1"/>
    <col min="6914" max="6914" width="8.7109375" style="7" customWidth="1"/>
    <col min="6915" max="6915" width="9.140625" style="7" customWidth="1"/>
    <col min="6916" max="6916" width="9.5703125" style="7" customWidth="1"/>
    <col min="6917" max="7168" width="11.42578125" style="7"/>
    <col min="7169" max="7169" width="30.28515625" style="7" customWidth="1"/>
    <col min="7170" max="7170" width="8.7109375" style="7" customWidth="1"/>
    <col min="7171" max="7171" width="9.140625" style="7" customWidth="1"/>
    <col min="7172" max="7172" width="9.5703125" style="7" customWidth="1"/>
    <col min="7173" max="7424" width="11.42578125" style="7"/>
    <col min="7425" max="7425" width="30.28515625" style="7" customWidth="1"/>
    <col min="7426" max="7426" width="8.7109375" style="7" customWidth="1"/>
    <col min="7427" max="7427" width="9.140625" style="7" customWidth="1"/>
    <col min="7428" max="7428" width="9.5703125" style="7" customWidth="1"/>
    <col min="7429" max="7680" width="11.42578125" style="7"/>
    <col min="7681" max="7681" width="30.28515625" style="7" customWidth="1"/>
    <col min="7682" max="7682" width="8.7109375" style="7" customWidth="1"/>
    <col min="7683" max="7683" width="9.140625" style="7" customWidth="1"/>
    <col min="7684" max="7684" width="9.5703125" style="7" customWidth="1"/>
    <col min="7685" max="7936" width="11.42578125" style="7"/>
    <col min="7937" max="7937" width="30.28515625" style="7" customWidth="1"/>
    <col min="7938" max="7938" width="8.7109375" style="7" customWidth="1"/>
    <col min="7939" max="7939" width="9.140625" style="7" customWidth="1"/>
    <col min="7940" max="7940" width="9.5703125" style="7" customWidth="1"/>
    <col min="7941" max="8192" width="11.42578125" style="7"/>
    <col min="8193" max="8193" width="30.28515625" style="7" customWidth="1"/>
    <col min="8194" max="8194" width="8.7109375" style="7" customWidth="1"/>
    <col min="8195" max="8195" width="9.140625" style="7" customWidth="1"/>
    <col min="8196" max="8196" width="9.5703125" style="7" customWidth="1"/>
    <col min="8197" max="8448" width="11.42578125" style="7"/>
    <col min="8449" max="8449" width="30.28515625" style="7" customWidth="1"/>
    <col min="8450" max="8450" width="8.7109375" style="7" customWidth="1"/>
    <col min="8451" max="8451" width="9.140625" style="7" customWidth="1"/>
    <col min="8452" max="8452" width="9.5703125" style="7" customWidth="1"/>
    <col min="8453" max="8704" width="11.42578125" style="7"/>
    <col min="8705" max="8705" width="30.28515625" style="7" customWidth="1"/>
    <col min="8706" max="8706" width="8.7109375" style="7" customWidth="1"/>
    <col min="8707" max="8707" width="9.140625" style="7" customWidth="1"/>
    <col min="8708" max="8708" width="9.5703125" style="7" customWidth="1"/>
    <col min="8709" max="8960" width="11.42578125" style="7"/>
    <col min="8961" max="8961" width="30.28515625" style="7" customWidth="1"/>
    <col min="8962" max="8962" width="8.7109375" style="7" customWidth="1"/>
    <col min="8963" max="8963" width="9.140625" style="7" customWidth="1"/>
    <col min="8964" max="8964" width="9.5703125" style="7" customWidth="1"/>
    <col min="8965" max="9216" width="11.42578125" style="7"/>
    <col min="9217" max="9217" width="30.28515625" style="7" customWidth="1"/>
    <col min="9218" max="9218" width="8.7109375" style="7" customWidth="1"/>
    <col min="9219" max="9219" width="9.140625" style="7" customWidth="1"/>
    <col min="9220" max="9220" width="9.5703125" style="7" customWidth="1"/>
    <col min="9221" max="9472" width="11.42578125" style="7"/>
    <col min="9473" max="9473" width="30.28515625" style="7" customWidth="1"/>
    <col min="9474" max="9474" width="8.7109375" style="7" customWidth="1"/>
    <col min="9475" max="9475" width="9.140625" style="7" customWidth="1"/>
    <col min="9476" max="9476" width="9.5703125" style="7" customWidth="1"/>
    <col min="9477" max="9728" width="11.42578125" style="7"/>
    <col min="9729" max="9729" width="30.28515625" style="7" customWidth="1"/>
    <col min="9730" max="9730" width="8.7109375" style="7" customWidth="1"/>
    <col min="9731" max="9731" width="9.140625" style="7" customWidth="1"/>
    <col min="9732" max="9732" width="9.5703125" style="7" customWidth="1"/>
    <col min="9733" max="9984" width="11.42578125" style="7"/>
    <col min="9985" max="9985" width="30.28515625" style="7" customWidth="1"/>
    <col min="9986" max="9986" width="8.7109375" style="7" customWidth="1"/>
    <col min="9987" max="9987" width="9.140625" style="7" customWidth="1"/>
    <col min="9988" max="9988" width="9.5703125" style="7" customWidth="1"/>
    <col min="9989" max="10240" width="11.42578125" style="7"/>
    <col min="10241" max="10241" width="30.28515625" style="7" customWidth="1"/>
    <col min="10242" max="10242" width="8.7109375" style="7" customWidth="1"/>
    <col min="10243" max="10243" width="9.140625" style="7" customWidth="1"/>
    <col min="10244" max="10244" width="9.5703125" style="7" customWidth="1"/>
    <col min="10245" max="10496" width="11.42578125" style="7"/>
    <col min="10497" max="10497" width="30.28515625" style="7" customWidth="1"/>
    <col min="10498" max="10498" width="8.7109375" style="7" customWidth="1"/>
    <col min="10499" max="10499" width="9.140625" style="7" customWidth="1"/>
    <col min="10500" max="10500" width="9.5703125" style="7" customWidth="1"/>
    <col min="10501" max="10752" width="11.42578125" style="7"/>
    <col min="10753" max="10753" width="30.28515625" style="7" customWidth="1"/>
    <col min="10754" max="10754" width="8.7109375" style="7" customWidth="1"/>
    <col min="10755" max="10755" width="9.140625" style="7" customWidth="1"/>
    <col min="10756" max="10756" width="9.5703125" style="7" customWidth="1"/>
    <col min="10757" max="11008" width="11.42578125" style="7"/>
    <col min="11009" max="11009" width="30.28515625" style="7" customWidth="1"/>
    <col min="11010" max="11010" width="8.7109375" style="7" customWidth="1"/>
    <col min="11011" max="11011" width="9.140625" style="7" customWidth="1"/>
    <col min="11012" max="11012" width="9.5703125" style="7" customWidth="1"/>
    <col min="11013" max="11264" width="11.42578125" style="7"/>
    <col min="11265" max="11265" width="30.28515625" style="7" customWidth="1"/>
    <col min="11266" max="11266" width="8.7109375" style="7" customWidth="1"/>
    <col min="11267" max="11267" width="9.140625" style="7" customWidth="1"/>
    <col min="11268" max="11268" width="9.5703125" style="7" customWidth="1"/>
    <col min="11269" max="11520" width="11.42578125" style="7"/>
    <col min="11521" max="11521" width="30.28515625" style="7" customWidth="1"/>
    <col min="11522" max="11522" width="8.7109375" style="7" customWidth="1"/>
    <col min="11523" max="11523" width="9.140625" style="7" customWidth="1"/>
    <col min="11524" max="11524" width="9.5703125" style="7" customWidth="1"/>
    <col min="11525" max="11776" width="11.42578125" style="7"/>
    <col min="11777" max="11777" width="30.28515625" style="7" customWidth="1"/>
    <col min="11778" max="11778" width="8.7109375" style="7" customWidth="1"/>
    <col min="11779" max="11779" width="9.140625" style="7" customWidth="1"/>
    <col min="11780" max="11780" width="9.5703125" style="7" customWidth="1"/>
    <col min="11781" max="12032" width="11.42578125" style="7"/>
    <col min="12033" max="12033" width="30.28515625" style="7" customWidth="1"/>
    <col min="12034" max="12034" width="8.7109375" style="7" customWidth="1"/>
    <col min="12035" max="12035" width="9.140625" style="7" customWidth="1"/>
    <col min="12036" max="12036" width="9.5703125" style="7" customWidth="1"/>
    <col min="12037" max="12288" width="11.42578125" style="7"/>
    <col min="12289" max="12289" width="30.28515625" style="7" customWidth="1"/>
    <col min="12290" max="12290" width="8.7109375" style="7" customWidth="1"/>
    <col min="12291" max="12291" width="9.140625" style="7" customWidth="1"/>
    <col min="12292" max="12292" width="9.5703125" style="7" customWidth="1"/>
    <col min="12293" max="12544" width="11.42578125" style="7"/>
    <col min="12545" max="12545" width="30.28515625" style="7" customWidth="1"/>
    <col min="12546" max="12546" width="8.7109375" style="7" customWidth="1"/>
    <col min="12547" max="12547" width="9.140625" style="7" customWidth="1"/>
    <col min="12548" max="12548" width="9.5703125" style="7" customWidth="1"/>
    <col min="12549" max="12800" width="11.42578125" style="7"/>
    <col min="12801" max="12801" width="30.28515625" style="7" customWidth="1"/>
    <col min="12802" max="12802" width="8.7109375" style="7" customWidth="1"/>
    <col min="12803" max="12803" width="9.140625" style="7" customWidth="1"/>
    <col min="12804" max="12804" width="9.5703125" style="7" customWidth="1"/>
    <col min="12805" max="13056" width="11.42578125" style="7"/>
    <col min="13057" max="13057" width="30.28515625" style="7" customWidth="1"/>
    <col min="13058" max="13058" width="8.7109375" style="7" customWidth="1"/>
    <col min="13059" max="13059" width="9.140625" style="7" customWidth="1"/>
    <col min="13060" max="13060" width="9.5703125" style="7" customWidth="1"/>
    <col min="13061" max="13312" width="11.42578125" style="7"/>
    <col min="13313" max="13313" width="30.28515625" style="7" customWidth="1"/>
    <col min="13314" max="13314" width="8.7109375" style="7" customWidth="1"/>
    <col min="13315" max="13315" width="9.140625" style="7" customWidth="1"/>
    <col min="13316" max="13316" width="9.5703125" style="7" customWidth="1"/>
    <col min="13317" max="13568" width="11.42578125" style="7"/>
    <col min="13569" max="13569" width="30.28515625" style="7" customWidth="1"/>
    <col min="13570" max="13570" width="8.7109375" style="7" customWidth="1"/>
    <col min="13571" max="13571" width="9.140625" style="7" customWidth="1"/>
    <col min="13572" max="13572" width="9.5703125" style="7" customWidth="1"/>
    <col min="13573" max="13824" width="11.42578125" style="7"/>
    <col min="13825" max="13825" width="30.28515625" style="7" customWidth="1"/>
    <col min="13826" max="13826" width="8.7109375" style="7" customWidth="1"/>
    <col min="13827" max="13827" width="9.140625" style="7" customWidth="1"/>
    <col min="13828" max="13828" width="9.5703125" style="7" customWidth="1"/>
    <col min="13829" max="14080" width="11.42578125" style="7"/>
    <col min="14081" max="14081" width="30.28515625" style="7" customWidth="1"/>
    <col min="14082" max="14082" width="8.7109375" style="7" customWidth="1"/>
    <col min="14083" max="14083" width="9.140625" style="7" customWidth="1"/>
    <col min="14084" max="14084" width="9.5703125" style="7" customWidth="1"/>
    <col min="14085" max="14336" width="11.42578125" style="7"/>
    <col min="14337" max="14337" width="30.28515625" style="7" customWidth="1"/>
    <col min="14338" max="14338" width="8.7109375" style="7" customWidth="1"/>
    <col min="14339" max="14339" width="9.140625" style="7" customWidth="1"/>
    <col min="14340" max="14340" width="9.5703125" style="7" customWidth="1"/>
    <col min="14341" max="14592" width="11.42578125" style="7"/>
    <col min="14593" max="14593" width="30.28515625" style="7" customWidth="1"/>
    <col min="14594" max="14594" width="8.7109375" style="7" customWidth="1"/>
    <col min="14595" max="14595" width="9.140625" style="7" customWidth="1"/>
    <col min="14596" max="14596" width="9.5703125" style="7" customWidth="1"/>
    <col min="14597" max="14848" width="11.42578125" style="7"/>
    <col min="14849" max="14849" width="30.28515625" style="7" customWidth="1"/>
    <col min="14850" max="14850" width="8.7109375" style="7" customWidth="1"/>
    <col min="14851" max="14851" width="9.140625" style="7" customWidth="1"/>
    <col min="14852" max="14852" width="9.5703125" style="7" customWidth="1"/>
    <col min="14853" max="15104" width="11.42578125" style="7"/>
    <col min="15105" max="15105" width="30.28515625" style="7" customWidth="1"/>
    <col min="15106" max="15106" width="8.7109375" style="7" customWidth="1"/>
    <col min="15107" max="15107" width="9.140625" style="7" customWidth="1"/>
    <col min="15108" max="15108" width="9.5703125" style="7" customWidth="1"/>
    <col min="15109" max="15360" width="11.42578125" style="7"/>
    <col min="15361" max="15361" width="30.28515625" style="7" customWidth="1"/>
    <col min="15362" max="15362" width="8.7109375" style="7" customWidth="1"/>
    <col min="15363" max="15363" width="9.140625" style="7" customWidth="1"/>
    <col min="15364" max="15364" width="9.5703125" style="7" customWidth="1"/>
    <col min="15365" max="15616" width="11.42578125" style="7"/>
    <col min="15617" max="15617" width="30.28515625" style="7" customWidth="1"/>
    <col min="15618" max="15618" width="8.7109375" style="7" customWidth="1"/>
    <col min="15619" max="15619" width="9.140625" style="7" customWidth="1"/>
    <col min="15620" max="15620" width="9.5703125" style="7" customWidth="1"/>
    <col min="15621" max="15872" width="11.42578125" style="7"/>
    <col min="15873" max="15873" width="30.28515625" style="7" customWidth="1"/>
    <col min="15874" max="15874" width="8.7109375" style="7" customWidth="1"/>
    <col min="15875" max="15875" width="9.140625" style="7" customWidth="1"/>
    <col min="15876" max="15876" width="9.5703125" style="7" customWidth="1"/>
    <col min="15877" max="16128" width="11.42578125" style="7"/>
    <col min="16129" max="16129" width="30.28515625" style="7" customWidth="1"/>
    <col min="16130" max="16130" width="8.7109375" style="7" customWidth="1"/>
    <col min="16131" max="16131" width="9.140625" style="7" customWidth="1"/>
    <col min="16132" max="16132" width="9.5703125" style="7" customWidth="1"/>
    <col min="16133" max="16384" width="11.42578125" style="7"/>
  </cols>
  <sheetData>
    <row r="1" spans="1:11" ht="12" thickBot="1" x14ac:dyDescent="0.25">
      <c r="A1" s="18" t="s">
        <v>87</v>
      </c>
    </row>
    <row r="2" spans="1:11" ht="15.75" thickTop="1" x14ac:dyDescent="0.2">
      <c r="A2" s="199"/>
      <c r="B2" s="169" t="s">
        <v>76</v>
      </c>
      <c r="C2" s="169" t="s">
        <v>75</v>
      </c>
      <c r="D2" s="202" t="s">
        <v>74</v>
      </c>
      <c r="E2" s="179">
        <v>2017</v>
      </c>
      <c r="F2" s="171"/>
      <c r="G2" s="201"/>
      <c r="H2" s="201"/>
      <c r="I2" s="201"/>
      <c r="J2" s="201"/>
      <c r="K2" s="201"/>
    </row>
    <row r="3" spans="1:11" ht="22.5" x14ac:dyDescent="0.2">
      <c r="A3" s="200"/>
      <c r="B3" s="170"/>
      <c r="C3" s="170"/>
      <c r="D3" s="203"/>
      <c r="E3" s="102" t="s">
        <v>3</v>
      </c>
      <c r="F3" s="143" t="s">
        <v>4</v>
      </c>
      <c r="G3" s="147" t="s">
        <v>14</v>
      </c>
      <c r="H3" s="66" t="s">
        <v>16</v>
      </c>
      <c r="I3" s="148" t="s">
        <v>15</v>
      </c>
      <c r="J3" s="97" t="s">
        <v>85</v>
      </c>
      <c r="K3" s="12" t="s">
        <v>86</v>
      </c>
    </row>
    <row r="4" spans="1:11" x14ac:dyDescent="0.2">
      <c r="A4" s="67" t="s">
        <v>81</v>
      </c>
      <c r="B4" s="68">
        <v>52.7</v>
      </c>
      <c r="C4" s="68">
        <v>50.2</v>
      </c>
      <c r="D4" s="137">
        <v>51.96</v>
      </c>
      <c r="E4" s="140">
        <v>56.59</v>
      </c>
      <c r="F4" s="137">
        <v>47.52</v>
      </c>
      <c r="G4" s="140">
        <v>52.04</v>
      </c>
      <c r="H4" s="69">
        <v>51.59</v>
      </c>
      <c r="I4" s="149">
        <v>52</v>
      </c>
      <c r="J4" s="144">
        <v>47.65</v>
      </c>
      <c r="K4" s="69">
        <v>58.69</v>
      </c>
    </row>
    <row r="5" spans="1:11" x14ac:dyDescent="0.2">
      <c r="A5" s="70" t="s">
        <v>82</v>
      </c>
      <c r="B5" s="71">
        <v>30.9</v>
      </c>
      <c r="C5" s="71">
        <v>31.8</v>
      </c>
      <c r="D5" s="138">
        <v>31.56</v>
      </c>
      <c r="E5" s="141">
        <v>29.46</v>
      </c>
      <c r="F5" s="138">
        <v>33.58</v>
      </c>
      <c r="G5" s="141">
        <v>29.97</v>
      </c>
      <c r="H5" s="72">
        <v>31.59</v>
      </c>
      <c r="I5" s="150">
        <v>31.65</v>
      </c>
      <c r="J5" s="145">
        <v>31.3</v>
      </c>
      <c r="K5" s="72">
        <v>29.43</v>
      </c>
    </row>
    <row r="6" spans="1:11" x14ac:dyDescent="0.2">
      <c r="A6" s="70" t="s">
        <v>83</v>
      </c>
      <c r="B6" s="71">
        <v>10.1</v>
      </c>
      <c r="C6" s="71">
        <v>11.1</v>
      </c>
      <c r="D6" s="138">
        <v>10.93</v>
      </c>
      <c r="E6" s="141">
        <v>9.56</v>
      </c>
      <c r="F6" s="138">
        <v>12.24</v>
      </c>
      <c r="G6" s="141">
        <v>12.2</v>
      </c>
      <c r="H6" s="72">
        <v>11.47</v>
      </c>
      <c r="I6" s="150">
        <v>10.8</v>
      </c>
      <c r="J6" s="145">
        <v>13.15</v>
      </c>
      <c r="K6" s="72">
        <v>8.1300000000000008</v>
      </c>
    </row>
    <row r="7" spans="1:11" x14ac:dyDescent="0.2">
      <c r="A7" s="73" t="s">
        <v>84</v>
      </c>
      <c r="B7" s="74">
        <v>6.1</v>
      </c>
      <c r="C7" s="74">
        <v>6.9</v>
      </c>
      <c r="D7" s="139">
        <v>5.55</v>
      </c>
      <c r="E7" s="142">
        <v>4.3899999999999997</v>
      </c>
      <c r="F7" s="139">
        <v>6.66</v>
      </c>
      <c r="G7" s="142">
        <v>5.79</v>
      </c>
      <c r="H7" s="75">
        <v>5.35</v>
      </c>
      <c r="I7" s="151">
        <v>5.56</v>
      </c>
      <c r="J7" s="146">
        <v>7.9</v>
      </c>
      <c r="K7" s="75">
        <v>3.74</v>
      </c>
    </row>
    <row r="8" spans="1:11" x14ac:dyDescent="0.2">
      <c r="A8" s="175" t="s">
        <v>32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1" x14ac:dyDescent="0.2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</row>
    <row r="10" spans="1:11" x14ac:dyDescent="0.2">
      <c r="A10" s="9" t="s">
        <v>33</v>
      </c>
    </row>
    <row r="11" spans="1:11" ht="12" thickBot="1" x14ac:dyDescent="0.25">
      <c r="A11" s="16" t="s">
        <v>102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</sheetData>
  <mergeCells count="6">
    <mergeCell ref="A2:A3"/>
    <mergeCell ref="E2:K2"/>
    <mergeCell ref="A8:K9"/>
    <mergeCell ref="B2:B3"/>
    <mergeCell ref="C2:C3"/>
    <mergeCell ref="D2:D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B23" sqref="B23"/>
    </sheetView>
  </sheetViews>
  <sheetFormatPr baseColWidth="10" defaultRowHeight="11.25" x14ac:dyDescent="0.2"/>
  <cols>
    <col min="1" max="1" width="41.28515625" style="11" customWidth="1"/>
    <col min="2" max="8" width="9" style="11" customWidth="1"/>
    <col min="9" max="16384" width="11.42578125" style="11"/>
  </cols>
  <sheetData>
    <row r="1" spans="1:8" ht="12" thickBot="1" x14ac:dyDescent="0.25">
      <c r="A1" s="6" t="s">
        <v>95</v>
      </c>
    </row>
    <row r="2" spans="1:8" ht="24" thickTop="1" thickBot="1" x14ac:dyDescent="0.25">
      <c r="A2" s="166" t="s">
        <v>99</v>
      </c>
      <c r="B2" s="155" t="s">
        <v>13</v>
      </c>
      <c r="C2" s="156" t="s">
        <v>3</v>
      </c>
      <c r="D2" s="157" t="s">
        <v>4</v>
      </c>
      <c r="E2" s="158" t="s">
        <v>14</v>
      </c>
      <c r="F2" s="159" t="s">
        <v>88</v>
      </c>
      <c r="G2" s="160" t="s">
        <v>85</v>
      </c>
      <c r="H2" s="161" t="s">
        <v>86</v>
      </c>
    </row>
    <row r="3" spans="1:8" x14ac:dyDescent="0.2">
      <c r="A3" s="152" t="s">
        <v>93</v>
      </c>
      <c r="B3" s="162">
        <v>11.25</v>
      </c>
      <c r="C3" s="162">
        <v>12.64</v>
      </c>
      <c r="D3" s="162">
        <v>9.89</v>
      </c>
      <c r="E3" s="162">
        <v>13.35</v>
      </c>
      <c r="F3" s="162">
        <v>11.13</v>
      </c>
      <c r="G3" s="162">
        <v>10.07</v>
      </c>
      <c r="H3" s="162">
        <v>11.42</v>
      </c>
    </row>
    <row r="4" spans="1:8" x14ac:dyDescent="0.2">
      <c r="A4" s="154" t="s">
        <v>94</v>
      </c>
      <c r="B4" s="153">
        <v>17.7</v>
      </c>
      <c r="C4" s="153">
        <v>18.3</v>
      </c>
      <c r="D4" s="153">
        <v>17.2</v>
      </c>
      <c r="E4" s="153">
        <v>20.9</v>
      </c>
      <c r="F4" s="153">
        <v>17.600000000000001</v>
      </c>
      <c r="G4" s="153">
        <v>15.8</v>
      </c>
      <c r="H4" s="153">
        <v>19</v>
      </c>
    </row>
    <row r="5" spans="1:8" x14ac:dyDescent="0.2">
      <c r="A5" s="164" t="s">
        <v>96</v>
      </c>
      <c r="B5" s="153">
        <v>25</v>
      </c>
      <c r="C5" s="153">
        <v>26.2</v>
      </c>
      <c r="D5" s="153">
        <v>23.9</v>
      </c>
      <c r="E5" s="153">
        <v>29.6</v>
      </c>
      <c r="F5" s="153">
        <v>24.8</v>
      </c>
      <c r="G5" s="153">
        <v>22.9</v>
      </c>
      <c r="H5" s="153">
        <v>25.8</v>
      </c>
    </row>
    <row r="6" spans="1:8" ht="12.75" customHeight="1" thickBot="1" x14ac:dyDescent="0.25">
      <c r="A6" s="165" t="s">
        <v>97</v>
      </c>
      <c r="B6" s="163">
        <v>7.1</v>
      </c>
      <c r="C6" s="163">
        <v>8.1999999999999993</v>
      </c>
      <c r="D6" s="163">
        <v>6</v>
      </c>
      <c r="E6" s="163">
        <v>9</v>
      </c>
      <c r="F6" s="163">
        <v>7</v>
      </c>
      <c r="G6" s="163">
        <v>5.8</v>
      </c>
      <c r="H6" s="163">
        <v>7.8</v>
      </c>
    </row>
    <row r="7" spans="1:8" x14ac:dyDescent="0.2">
      <c r="A7" s="10" t="s">
        <v>98</v>
      </c>
    </row>
    <row r="8" spans="1:8" x14ac:dyDescent="0.2">
      <c r="A8" s="10" t="s">
        <v>89</v>
      </c>
    </row>
    <row r="9" spans="1:8" x14ac:dyDescent="0.2">
      <c r="A9" s="9" t="s">
        <v>90</v>
      </c>
    </row>
    <row r="10" spans="1:8" ht="12" thickBot="1" x14ac:dyDescent="0.25">
      <c r="A10" s="16" t="s">
        <v>102</v>
      </c>
      <c r="B10" s="16"/>
      <c r="C10" s="16"/>
      <c r="D10" s="16"/>
      <c r="E10" s="16"/>
      <c r="F10" s="16"/>
      <c r="G10" s="16"/>
      <c r="H10" s="16"/>
    </row>
    <row r="12" spans="1:8" x14ac:dyDescent="0.2">
      <c r="A12" s="204" t="s">
        <v>100</v>
      </c>
      <c r="B12" s="174"/>
      <c r="C12" s="174"/>
      <c r="D12" s="174"/>
      <c r="E12" s="174"/>
      <c r="F12" s="174"/>
      <c r="G12" s="174"/>
      <c r="H12" s="174"/>
    </row>
    <row r="13" spans="1:8" x14ac:dyDescent="0.2">
      <c r="A13" s="174"/>
      <c r="B13" s="174"/>
      <c r="C13" s="174"/>
      <c r="D13" s="174"/>
      <c r="E13" s="174"/>
      <c r="F13" s="174"/>
      <c r="G13" s="174"/>
      <c r="H13" s="174"/>
    </row>
    <row r="14" spans="1:8" x14ac:dyDescent="0.2">
      <c r="A14" s="174"/>
      <c r="B14" s="174"/>
      <c r="C14" s="174"/>
      <c r="D14" s="174"/>
      <c r="E14" s="174"/>
      <c r="F14" s="174"/>
      <c r="G14" s="174"/>
      <c r="H14" s="174"/>
    </row>
    <row r="15" spans="1:8" x14ac:dyDescent="0.2">
      <c r="A15" s="174"/>
      <c r="B15" s="174"/>
      <c r="C15" s="174"/>
      <c r="D15" s="174"/>
      <c r="E15" s="174"/>
      <c r="F15" s="174"/>
      <c r="G15" s="174"/>
      <c r="H15" s="174"/>
    </row>
    <row r="16" spans="1:8" x14ac:dyDescent="0.2">
      <c r="A16" s="174"/>
      <c r="B16" s="174"/>
      <c r="C16" s="174"/>
      <c r="D16" s="174"/>
      <c r="E16" s="174"/>
      <c r="F16" s="174"/>
      <c r="G16" s="174"/>
      <c r="H16" s="174"/>
    </row>
  </sheetData>
  <mergeCells count="1">
    <mergeCell ref="A12:H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2017-12-15T09:35:09Z</cp:lastPrinted>
  <dcterms:created xsi:type="dcterms:W3CDTF">2015-11-24T10:52:02Z</dcterms:created>
  <dcterms:modified xsi:type="dcterms:W3CDTF">2017-12-20T08:13:22Z</dcterms:modified>
</cp:coreProperties>
</file>