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95" yWindow="65431" windowWidth="12540" windowHeight="8520" activeTab="0"/>
  </bookViews>
  <sheets>
    <sheet name="6.12 Notice" sheetId="1" r:id="rId1"/>
    <sheet name="6.12 Tableau 1" sheetId="2" r:id="rId2"/>
  </sheets>
  <definedNames>
    <definedName name="IDX" localSheetId="1">'6.12 Tableau 1'!$A$2</definedName>
  </definedNames>
  <calcPr fullCalcOnLoad="1"/>
</workbook>
</file>

<file path=xl/sharedStrings.xml><?xml version="1.0" encoding="utf-8"?>
<sst xmlns="http://schemas.openxmlformats.org/spreadsheetml/2006/main" count="135" uniqueCount="103">
  <si>
    <t>Groupes de spécialités de formation</t>
  </si>
  <si>
    <t>Part du privé (%)</t>
  </si>
  <si>
    <t>Musique, arts du spectacle</t>
  </si>
  <si>
    <t>Technologies industrielles fondamentales</t>
  </si>
  <si>
    <t>Technologies de commandes des transformations industrielles</t>
  </si>
  <si>
    <t>Spécialités plurivalentes de l'agronomie et de l'agriculture</t>
  </si>
  <si>
    <t>Productions végétales, cultures spécialisées, protection des cultures</t>
  </si>
  <si>
    <t>Productions animales, élevages spécialisés, soins aux animaux</t>
  </si>
  <si>
    <t>Forêts, espaces verts, faune sauvage, pêche</t>
  </si>
  <si>
    <t>Aménagement paysager, parcs, jardins, espaces verts, terrains de sport</t>
  </si>
  <si>
    <t>Spécialités pluritechnologiques des transformations</t>
  </si>
  <si>
    <t>Transformations chimiques et apparentées</t>
  </si>
  <si>
    <t>Métallurgie</t>
  </si>
  <si>
    <t>Matériaux de construction, verre, céramique</t>
  </si>
  <si>
    <t>-</t>
  </si>
  <si>
    <t>Plasturgie, matériaux composites</t>
  </si>
  <si>
    <t>Papier, carton</t>
  </si>
  <si>
    <t>Spécialités pluritechnologiques génie civil, construction, bois</t>
  </si>
  <si>
    <t>Mines et carrières, génie civil, topographie</t>
  </si>
  <si>
    <t>Bâtiment : finitions</t>
  </si>
  <si>
    <t>Travail du bois et de l'ameublement</t>
  </si>
  <si>
    <t>Textile</t>
  </si>
  <si>
    <t>Habillement</t>
  </si>
  <si>
    <t>Spécialités pluritechnologiques en mécanique-électricité</t>
  </si>
  <si>
    <t>Mécanique générale et de précision, usinage</t>
  </si>
  <si>
    <t>Moteurs et mécanique auto</t>
  </si>
  <si>
    <t>Mécanique aéronautique et spatiale</t>
  </si>
  <si>
    <t>Structures métalliques</t>
  </si>
  <si>
    <t>Transport, manutention, magasinage</t>
  </si>
  <si>
    <t>Commerce, vente</t>
  </si>
  <si>
    <t>Finances, banque, assurances</t>
  </si>
  <si>
    <t>Comptabilité, gestion</t>
  </si>
  <si>
    <t>Spécialités plurivalentes de la communication</t>
  </si>
  <si>
    <t>Journalisme et communication</t>
  </si>
  <si>
    <t>Techniques de l'imprimerie et de l'édition</t>
  </si>
  <si>
    <t>Techniques de l'image et du son, métiers connexes du spectacle</t>
  </si>
  <si>
    <t>Secrétariat, bureautique</t>
  </si>
  <si>
    <t>Informatique, traitement de l'information, transmission des données</t>
  </si>
  <si>
    <t>Spécialités plurivalentes sanitaires et sociales</t>
  </si>
  <si>
    <t>Santé</t>
  </si>
  <si>
    <t>Travail social</t>
  </si>
  <si>
    <t>Accueil, hôtellerie, tourisme</t>
  </si>
  <si>
    <t>Coiffure, esthétique, autres spécialités des services aux personnes</t>
  </si>
  <si>
    <t>Nettoyage, assainissement, protection de l'environnement</t>
  </si>
  <si>
    <t>Application des droits et statuts des personnes</t>
  </si>
  <si>
    <t>Ensemble des spécialités</t>
  </si>
  <si>
    <t>Total des spécialités disciplinaires</t>
  </si>
  <si>
    <t>Total des spécialités des services</t>
  </si>
  <si>
    <t>Part des femmes (%)</t>
  </si>
  <si>
    <t>.</t>
  </si>
  <si>
    <t>Total des spécialités de la production</t>
  </si>
  <si>
    <t>Répartition (%)</t>
  </si>
  <si>
    <t>http://www.education.gouv.fr/cid57096/reperes-et-references-statistiques.html</t>
  </si>
  <si>
    <t>Cuirs et peaux</t>
  </si>
  <si>
    <t>Spécialités plurivalentes des services</t>
  </si>
  <si>
    <t>RERS 6.12 Les sections de techniciens supérieurs [et assimilés] par spécialité</t>
  </si>
  <si>
    <t>L’utilisation du point (.) représente un pourcentage inférieur à 1 ; l’utilisation du tiret (-) rend compte d’une valeur nulle.</t>
  </si>
  <si>
    <t>Agroalimentaire, alimentation, cuisine</t>
  </si>
  <si>
    <t>Énergie, génie climatique</t>
  </si>
  <si>
    <t>Bâtiment : construction et couverture</t>
  </si>
  <si>
    <t>Électricité, électronique</t>
  </si>
  <si>
    <t>► Champ : France métropolitaine + DOM.</t>
  </si>
  <si>
    <t>Effectifs   2016-2017</t>
  </si>
  <si>
    <t>Effectifs   2015-2016     (1)</t>
  </si>
  <si>
    <t>Evolution annuelle (%)</t>
  </si>
  <si>
    <t>129,9 (2)</t>
  </si>
  <si>
    <t>[1] Les étudiants inscrits en STS, classes de mise à niveau pour BTS ou DMA par spécialité de formation en 2016-2017</t>
  </si>
  <si>
    <t>(1) Données rectifiées par rapport à celles publiées l'an dernier par l'intégration des STS maritimes.</t>
  </si>
  <si>
    <r>
      <rPr>
        <b/>
        <i/>
        <sz val="8"/>
        <rFont val="Arial"/>
        <family val="2"/>
      </rPr>
      <t>Lecture :</t>
    </r>
    <r>
      <rPr>
        <i/>
        <sz val="8"/>
        <rFont val="Arial"/>
        <family val="2"/>
      </rPr>
      <t xml:space="preserve"> 66,2 % des étudiants en STS, classes de mise à niveau pour BTS ou DMA sont inscrits dans le secteur des services. Les établissements privés scolarisent 37,4 % d’entre eux. Les femmes représentent 61,3 % des étudiants formés dans ce secteur.</t>
    </r>
  </si>
  <si>
    <t>(2) Cette hausse s'explique par l'ouverture de la filière "Conception de processus de réalisation de produits" (classée dans la spécialité 223) qui remplace notamment la filière "Industrialisation de produits mécaniques" (classée dans la spécialité 250).</t>
  </si>
  <si>
    <t>© SIES</t>
  </si>
  <si>
    <t>Source : MESRI-SIES / Système d'information Scolarité, système d'information Safran du ministère en charge de l’agriculture.</t>
  </si>
  <si>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</si>
  <si>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</si>
  <si>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</si>
  <si>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6.12 Les sections de techniciens supérieurs et assimiles par spécialité</t>
  </si>
  <si>
    <t>Sommaire</t>
  </si>
  <si>
    <t>Définitions</t>
  </si>
  <si>
    <r>
      <t xml:space="preserve">Population concernée </t>
    </r>
    <r>
      <rPr>
        <sz val="8"/>
        <color indexed="8"/>
        <rFont val="Arial"/>
        <family val="2"/>
      </rPr>
      <t>- Les étudiants sous statut scolaire inscrits dans les établissements publics ou privés quel que soit le ministère de tutelle (principalement ceux en charge de l’éducation nationale, de l’enseignement supérieur et de la recherche, agriculture), en France métropolitaine et dans les départements d’outre-mer (y compris Mayotte à partir de la rentrée 2011).</t>
    </r>
  </si>
  <si>
    <r>
      <t xml:space="preserve">STS et assimilés </t>
    </r>
    <r>
      <rPr>
        <sz val="8"/>
        <color indexed="8"/>
        <rFont val="Arial"/>
        <family val="2"/>
      </rPr>
      <t>- Ces termes désignent les étudiants inscrits en STS, classes de mise à niveau pour BTS ou DMA.</t>
    </r>
  </si>
  <si>
    <r>
      <t>STS</t>
    </r>
    <r>
      <rPr>
        <sz val="8"/>
        <color indexed="8"/>
        <rFont val="Arial"/>
        <family val="2"/>
      </rPr>
      <t xml:space="preserve"> - Les sections de techniciens supérieurs sont des classes qui préparent, après le baccalauréat, au brevet de technicien supérieur (BTS). Y sont assimilées les préparations aux DTS (diplôme de technicien supérieur) et au DCESF (diplôme de conseiller en économie sociale et familiale).</t>
    </r>
  </si>
  <si>
    <r>
      <t xml:space="preserve">Classes de mise à niveau </t>
    </r>
    <r>
      <rPr>
        <sz val="8"/>
        <color indexed="8"/>
        <rFont val="Arial"/>
        <family val="2"/>
      </rPr>
      <t>-</t>
    </r>
  </si>
  <si>
    <t>Ces classes s’adressent aux étudiants des BTS « Arts appliqués », « Hôtellerie-restauration », « Maintenance des systèmes électro-navals » et « Pêche et gestion de l'environnement marin » qui ne sont pas titulaires des baccalauréats correspondant.</t>
  </si>
  <si>
    <r>
      <t>DMA</t>
    </r>
    <r>
      <rPr>
        <sz val="8"/>
        <color indexed="8"/>
        <rFont val="Arial"/>
        <family val="2"/>
      </rPr>
      <t xml:space="preserve"> - Le diplôme des métiers d’art se prépare en deux ans après le baccalauréat.</t>
    </r>
  </si>
  <si>
    <r>
      <t>Les spécialités de formation</t>
    </r>
    <r>
      <rPr>
        <sz val="8"/>
        <color indexed="8"/>
        <rFont val="Arial"/>
        <family val="2"/>
      </rPr>
      <t xml:space="preserve"> - Les spécialités utilisées pour classer les formations font référence à la nomenclature des spécialités de formation (NSF) approuvée par le décret interministériel n° 94-522 du 21 juin 1994.</t>
    </r>
  </si>
  <si>
    <t>Cette nomenclature a pour objectif de couvrir l’ensemble des formations, professionnelles ou non, de tout niveau. Elle définit un cadre général de classement avec trois niveaux d’agrégats possibles. Elle est utilisée ici dans son niveau d’agrégat le plus détaillé (groupes de formation). La partition entre spécialités disciplinaires, spécialités de la production et spécialités des services fait référence à l’agrégat le plus haut. À partir de ce cadre général de classement, chaque ministère formateur peut élaborer un niveau de description plus fin en fonction de ses besoins. Ainsi en est-il de la nomenclature des formations-diplômes par spécialités détaillées (plusieurs centaines de spécialités) du ministère en charge de l’éducation nationale.</t>
  </si>
  <si>
    <t>Sources</t>
  </si>
  <si>
    <t>- MESRI-SIES, Système d’information Scolarité.</t>
  </si>
  <si>
    <t>- Ministère en charge de l’agriculture, Système d’information SAFRAN.</t>
  </si>
  <si>
    <t>Pour en savoir plus</t>
  </si>
  <si>
    <r>
      <t>- Note Flash</t>
    </r>
    <r>
      <rPr>
        <sz val="7"/>
        <color indexed="8"/>
        <rFont val="Arial"/>
        <family val="2"/>
      </rPr>
      <t xml:space="preserve"> (ESR) : 16.04.</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</si>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</sst>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0000"/>
    <numFmt numFmtId="167" formatCode="0.000000"/>
    <numFmt numFmtId="168" formatCode="0.00000"/>
    <numFmt numFmtId="169" formatCode="0.0000"/>
    <numFmt numFmtId="170" formatCode="0.000"/>
    <numFmt numFmtId="171" formatCode="0.0"/>
    <numFmt numFmtId="172" formatCode="00"/>
    <numFmt numFmtId="173" formatCode="0.0%"/>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__"/>
    <numFmt numFmtId="179" formatCode="#,##0___)"/>
    <numFmt numFmtId="180" formatCode="0.0___)"/>
    <numFmt numFmtId="181" formatCode="0.00___)"/>
    <numFmt numFmtId="182" formatCode="#,##0\ &quot;F&quot;;\-#,##0\ &quot;F&quot;"/>
    <numFmt numFmtId="183" formatCode="#,##0\ &quot;F&quot;;[Red]\-#,##0\ &quot;F&quot;"/>
    <numFmt numFmtId="184" formatCode="#,##0.00\ &quot;F&quot;;\-#,##0.00\ &quot;F&quot;"/>
    <numFmt numFmtId="185" formatCode="#,##0.00\ &quot;F&quot;;[Red]\-#,##0.00\ &quot;F&quot;"/>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_-* #,##0.0\ _€_-;\-* #,##0.0\ _€_-;_-* &quot;-&quot;??\ _€_-;_-@_-"/>
    <numFmt numFmtId="208" formatCode="_-* #,##0\ _€_-;\-* #,##0\ _€_-;_-* &quot;-&quot;??\ _€_-;_-@_-"/>
  </numFmts>
  <fonts count="66">
    <font>
      <sz val="10"/>
      <name val="Arial"/>
      <family val="0"/>
    </font>
    <font>
      <u val="single"/>
      <sz val="10"/>
      <color indexed="30"/>
      <name val="Arial"/>
      <family val="2"/>
    </font>
    <font>
      <u val="single"/>
      <sz val="10"/>
      <color indexed="56"/>
      <name val="Arial"/>
      <family val="2"/>
    </font>
    <font>
      <sz val="8"/>
      <name val="Arial"/>
      <family val="2"/>
    </font>
    <font>
      <b/>
      <sz val="8"/>
      <color indexed="9"/>
      <name val="Arial"/>
      <family val="2"/>
    </font>
    <font>
      <i/>
      <sz val="8"/>
      <name val="Arial"/>
      <family val="2"/>
    </font>
    <font>
      <b/>
      <sz val="11"/>
      <name val="Arial"/>
      <family val="2"/>
    </font>
    <font>
      <b/>
      <sz val="9"/>
      <name val="Arial"/>
      <family val="2"/>
    </font>
    <font>
      <b/>
      <sz val="8"/>
      <color indexed="12"/>
      <name val="Arial"/>
      <family val="2"/>
    </font>
    <font>
      <u val="single"/>
      <sz val="10"/>
      <color indexed="12"/>
      <name val="Arial"/>
      <family val="2"/>
    </font>
    <font>
      <b/>
      <i/>
      <sz val="8"/>
      <name val="Arial"/>
      <family val="2"/>
    </font>
    <font>
      <b/>
      <sz val="8"/>
      <name val="Arial"/>
      <family val="2"/>
    </font>
    <font>
      <i/>
      <sz val="10"/>
      <name val="Arial"/>
      <family val="2"/>
    </font>
    <font>
      <b/>
      <sz val="10"/>
      <name val="Arial"/>
      <family val="2"/>
    </font>
    <font>
      <b/>
      <sz val="12"/>
      <name val="Arial"/>
      <family val="2"/>
    </font>
    <font>
      <sz val="9"/>
      <name val="Arial"/>
      <family val="2"/>
    </font>
    <font>
      <sz val="8"/>
      <color indexed="8"/>
      <name val="Arial"/>
      <family val="2"/>
    </font>
    <font>
      <sz val="7"/>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b/>
      <sz val="9"/>
      <color indexed="8"/>
      <name val="Arial"/>
      <family val="2"/>
    </font>
    <font>
      <i/>
      <sz val="7"/>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0"/>
      <color theme="10"/>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rgb="FFFFFFFF"/>
      </left>
      <right style="thin">
        <color rgb="FFFFFFFF"/>
      </right>
      <top>
        <color rgb="FF000000"/>
      </top>
      <bottom>
        <color rgb="FF000000"/>
      </bottom>
    </border>
    <border>
      <left>
        <color indexed="63"/>
      </left>
      <right style="thin">
        <color indexed="9"/>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4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5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3" fillId="0" borderId="0" xfId="0" applyFont="1" applyAlignment="1">
      <alignment/>
    </xf>
    <xf numFmtId="0" fontId="3" fillId="0" borderId="0" xfId="0" applyFont="1" applyAlignment="1">
      <alignment/>
    </xf>
    <xf numFmtId="171" fontId="3" fillId="0" borderId="0" xfId="0" applyNumberFormat="1" applyFont="1" applyAlignment="1">
      <alignment/>
    </xf>
    <xf numFmtId="0" fontId="8" fillId="0" borderId="0" xfId="0" applyFont="1" applyFill="1" applyBorder="1" applyAlignment="1">
      <alignment/>
    </xf>
    <xf numFmtId="3" fontId="3" fillId="0" borderId="0" xfId="0" applyNumberFormat="1" applyFont="1" applyAlignment="1">
      <alignment/>
    </xf>
    <xf numFmtId="171" fontId="3" fillId="0" borderId="0" xfId="0" applyNumberFormat="1" applyFont="1" applyAlignment="1">
      <alignment horizontal="right"/>
    </xf>
    <xf numFmtId="3" fontId="4" fillId="33" borderId="10" xfId="0" applyNumberFormat="1" applyFont="1" applyFill="1" applyBorder="1" applyAlignment="1">
      <alignment horizontal="right" vertical="top" wrapText="1"/>
    </xf>
    <xf numFmtId="0" fontId="11" fillId="0" borderId="0" xfId="0" applyFont="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top"/>
    </xf>
    <xf numFmtId="208" fontId="3" fillId="0" borderId="11" xfId="49" applyNumberFormat="1" applyFont="1" applyFill="1" applyBorder="1" applyAlignment="1">
      <alignment horizontal="right" vertical="center" wrapText="1" indent="1"/>
    </xf>
    <xf numFmtId="0" fontId="3" fillId="0" borderId="11" xfId="0" applyFont="1" applyFill="1" applyBorder="1" applyAlignment="1">
      <alignment horizontal="right" vertical="center" wrapText="1"/>
    </xf>
    <xf numFmtId="194" fontId="3" fillId="0" borderId="11" xfId="0" applyNumberFormat="1" applyFont="1" applyFill="1" applyBorder="1" applyAlignment="1">
      <alignment horizontal="right" vertical="center" wrapText="1"/>
    </xf>
    <xf numFmtId="171" fontId="3" fillId="0" borderId="11" xfId="0" applyNumberFormat="1" applyFont="1" applyFill="1" applyBorder="1" applyAlignment="1">
      <alignment horizontal="right" vertical="center" wrapText="1"/>
    </xf>
    <xf numFmtId="208" fontId="8" fillId="0" borderId="0" xfId="49" applyNumberFormat="1" applyFont="1" applyFill="1" applyBorder="1" applyAlignment="1">
      <alignment horizontal="right" indent="1"/>
    </xf>
    <xf numFmtId="194" fontId="8" fillId="0" borderId="0" xfId="0" applyNumberFormat="1" applyFont="1" applyFill="1" applyBorder="1" applyAlignment="1">
      <alignment/>
    </xf>
    <xf numFmtId="171" fontId="8" fillId="0" borderId="0" xfId="0" applyNumberFormat="1" applyFont="1" applyFill="1" applyBorder="1" applyAlignment="1">
      <alignment/>
    </xf>
    <xf numFmtId="171" fontId="3" fillId="0" borderId="11" xfId="0" applyNumberFormat="1" applyFont="1" applyFill="1" applyBorder="1" applyAlignment="1">
      <alignment vertical="center"/>
    </xf>
    <xf numFmtId="0" fontId="3" fillId="0" borderId="11" xfId="0" applyFont="1" applyFill="1" applyBorder="1" applyAlignment="1">
      <alignment vertical="center"/>
    </xf>
    <xf numFmtId="208" fontId="8" fillId="0" borderId="0" xfId="49" applyNumberFormat="1" applyFont="1" applyFill="1" applyBorder="1" applyAlignment="1">
      <alignment horizontal="right" wrapText="1" indent="1"/>
    </xf>
    <xf numFmtId="208" fontId="4" fillId="33" borderId="10" xfId="49" applyNumberFormat="1" applyFont="1" applyFill="1" applyBorder="1" applyAlignment="1">
      <alignment horizontal="right" vertical="top" wrapText="1" indent="1"/>
    </xf>
    <xf numFmtId="194" fontId="4" fillId="33" borderId="10" xfId="0" applyNumberFormat="1" applyFont="1" applyFill="1" applyBorder="1" applyAlignment="1">
      <alignment horizontal="right" vertical="top" wrapText="1"/>
    </xf>
    <xf numFmtId="0" fontId="0" fillId="0" borderId="0" xfId="0" applyFont="1" applyAlignment="1">
      <alignment/>
    </xf>
    <xf numFmtId="0" fontId="0" fillId="0" borderId="0" xfId="0" applyFont="1" applyAlignment="1">
      <alignment horizontal="left"/>
    </xf>
    <xf numFmtId="0" fontId="3" fillId="0" borderId="0" xfId="0" applyFont="1" applyAlignment="1">
      <alignment horizontal="right"/>
    </xf>
    <xf numFmtId="49" fontId="12"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58" fillId="0" borderId="0" xfId="45" applyNumberFormat="1" applyFont="1" applyAlignment="1" applyProtection="1">
      <alignment/>
      <protection/>
    </xf>
    <xf numFmtId="49" fontId="14" fillId="0" borderId="0" xfId="0" applyNumberFormat="1" applyFont="1" applyAlignment="1">
      <alignment vertical="center"/>
    </xf>
    <xf numFmtId="49" fontId="59" fillId="34" borderId="0" xfId="0" applyNumberFormat="1" applyFont="1" applyFill="1" applyAlignment="1">
      <alignment/>
    </xf>
    <xf numFmtId="49" fontId="7" fillId="0" borderId="0" xfId="0" applyNumberFormat="1" applyFont="1" applyAlignment="1">
      <alignment vertical="center" wrapText="1"/>
    </xf>
    <xf numFmtId="49" fontId="15" fillId="0" borderId="0" xfId="0" applyNumberFormat="1" applyFont="1" applyAlignment="1">
      <alignment/>
    </xf>
    <xf numFmtId="49" fontId="60" fillId="0" borderId="0" xfId="0" applyNumberFormat="1" applyFont="1" applyAlignment="1">
      <alignment horizontal="justify" vertical="center"/>
    </xf>
    <xf numFmtId="49" fontId="61" fillId="0" borderId="0" xfId="0" applyNumberFormat="1" applyFont="1" applyAlignment="1">
      <alignment horizontal="justify" vertical="center"/>
    </xf>
    <xf numFmtId="49" fontId="62" fillId="34" borderId="0" xfId="0" applyNumberFormat="1" applyFont="1" applyFill="1" applyAlignment="1">
      <alignment horizontal="left" vertical="center"/>
    </xf>
    <xf numFmtId="49" fontId="63" fillId="0" borderId="0" xfId="0" applyNumberFormat="1" applyFont="1" applyAlignment="1">
      <alignment horizontal="justify" vertical="center"/>
    </xf>
    <xf numFmtId="49" fontId="64"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65" fillId="0" borderId="0" xfId="45" applyNumberFormat="1" applyFont="1" applyAlignment="1" applyProtection="1">
      <alignment horizontal="center"/>
      <protection/>
    </xf>
    <xf numFmtId="0" fontId="6" fillId="0" borderId="0" xfId="0" applyFont="1" applyAlignment="1">
      <alignment/>
    </xf>
    <xf numFmtId="0" fontId="3" fillId="0" borderId="0" xfId="0" applyFont="1" applyAlignment="1">
      <alignment horizontal="left" wrapText="1"/>
    </xf>
    <xf numFmtId="0" fontId="7" fillId="0" borderId="0" xfId="0" applyFont="1" applyAlignment="1">
      <alignment horizontal="left" vertical="center"/>
    </xf>
    <xf numFmtId="0" fontId="3" fillId="0" borderId="0" xfId="0" applyFont="1" applyAlignment="1">
      <alignment horizontal="left" vertical="top" wrapText="1"/>
    </xf>
    <xf numFmtId="0" fontId="4" fillId="33" borderId="0" xfId="0" applyFont="1" applyFill="1" applyBorder="1" applyAlignment="1">
      <alignment horizontal="left" vertical="top" wrapText="1"/>
    </xf>
    <xf numFmtId="0" fontId="4" fillId="33" borderId="12" xfId="0" applyFont="1" applyFill="1" applyBorder="1" applyAlignment="1">
      <alignment horizontal="left" vertical="top" wrapText="1"/>
    </xf>
    <xf numFmtId="171" fontId="3" fillId="0" borderId="0" xfId="0" applyNumberFormat="1" applyFont="1" applyAlignment="1" quotePrefix="1">
      <alignment horizontal="left" vertical="top" wrapText="1"/>
    </xf>
    <xf numFmtId="0" fontId="0" fillId="0" borderId="0" xfId="0" applyAlignment="1">
      <alignment wrapText="1"/>
    </xf>
    <xf numFmtId="0" fontId="5" fillId="0" borderId="0" xfId="0" applyFont="1" applyFill="1" applyAlignment="1">
      <alignment horizontal="left" vertical="top"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G61"/>
  <sheetViews>
    <sheetView tabSelected="1" zoomScalePageLayoutView="0" workbookViewId="0" topLeftCell="A1">
      <selection activeCell="A1" sqref="A1"/>
    </sheetView>
  </sheetViews>
  <sheetFormatPr defaultColWidth="11.421875" defaultRowHeight="12.75"/>
  <cols>
    <col min="1" max="1" width="90.7109375" style="31" customWidth="1"/>
    <col min="2" max="16384" width="11.421875" style="31" customWidth="1"/>
  </cols>
  <sheetData>
    <row r="1" ht="12.75">
      <c r="A1" s="30" t="s">
        <v>72</v>
      </c>
    </row>
    <row r="3" ht="27.75">
      <c r="A3" s="32" t="s">
        <v>73</v>
      </c>
    </row>
    <row r="4" ht="12.75">
      <c r="A4" s="33"/>
    </row>
    <row r="6" ht="102" customHeight="1">
      <c r="A6" s="32" t="s">
        <v>74</v>
      </c>
    </row>
    <row r="8" ht="12.75">
      <c r="A8" s="34" t="s">
        <v>52</v>
      </c>
    </row>
    <row r="10" ht="15.75">
      <c r="A10" s="35" t="s">
        <v>75</v>
      </c>
    </row>
    <row r="11" ht="12.75">
      <c r="A11" s="30"/>
    </row>
    <row r="12" ht="12.75">
      <c r="A12" s="30"/>
    </row>
    <row r="13" ht="12.75">
      <c r="A13" s="30"/>
    </row>
    <row r="15" ht="12.75">
      <c r="A15" s="36" t="s">
        <v>76</v>
      </c>
    </row>
    <row r="16" spans="1:7" ht="24">
      <c r="A16" s="37" t="s">
        <v>66</v>
      </c>
      <c r="B16" s="37"/>
      <c r="C16" s="37"/>
      <c r="D16" s="37"/>
      <c r="E16" s="37"/>
      <c r="F16" s="37"/>
      <c r="G16" s="37"/>
    </row>
    <row r="17" ht="12.75">
      <c r="A17" s="38"/>
    </row>
    <row r="18" ht="12.75">
      <c r="A18" s="38"/>
    </row>
    <row r="19" ht="12.75">
      <c r="A19" s="38"/>
    </row>
    <row r="20" ht="12.75">
      <c r="A20" s="38"/>
    </row>
    <row r="21" ht="12.75">
      <c r="A21" s="38"/>
    </row>
    <row r="22" ht="12.75">
      <c r="A22" s="38"/>
    </row>
    <row r="23" ht="12.75">
      <c r="A23" s="38"/>
    </row>
    <row r="25" ht="12.75">
      <c r="A25" s="36" t="s">
        <v>77</v>
      </c>
    </row>
    <row r="26" ht="34.5">
      <c r="A26" s="39" t="s">
        <v>78</v>
      </c>
    </row>
    <row r="27" ht="12.75">
      <c r="A27" s="40"/>
    </row>
    <row r="28" ht="12.75">
      <c r="A28" s="39" t="s">
        <v>79</v>
      </c>
    </row>
    <row r="30" ht="34.5">
      <c r="A30" s="39" t="s">
        <v>80</v>
      </c>
    </row>
    <row r="31" ht="12.75">
      <c r="A31" s="40"/>
    </row>
    <row r="32" ht="12.75">
      <c r="A32" s="39" t="s">
        <v>81</v>
      </c>
    </row>
    <row r="33" ht="22.5">
      <c r="A33" s="40" t="s">
        <v>82</v>
      </c>
    </row>
    <row r="34" ht="12.75">
      <c r="A34" s="40"/>
    </row>
    <row r="35" ht="12.75">
      <c r="A35" s="39" t="s">
        <v>83</v>
      </c>
    </row>
    <row r="36" ht="12.75">
      <c r="A36" s="40"/>
    </row>
    <row r="37" ht="23.25">
      <c r="A37" s="39" t="s">
        <v>84</v>
      </c>
    </row>
    <row r="38" ht="67.5">
      <c r="A38" s="40" t="s">
        <v>85</v>
      </c>
    </row>
    <row r="39" ht="12.75">
      <c r="A39" s="40"/>
    </row>
    <row r="40" ht="12.75">
      <c r="A40" s="41" t="s">
        <v>86</v>
      </c>
    </row>
    <row r="41" ht="12.75">
      <c r="A41" s="42" t="s">
        <v>87</v>
      </c>
    </row>
    <row r="42" ht="12.75">
      <c r="A42" s="42" t="s">
        <v>88</v>
      </c>
    </row>
    <row r="43" ht="12.75">
      <c r="A43" s="42"/>
    </row>
    <row r="44" ht="12.75">
      <c r="A44" s="41" t="s">
        <v>89</v>
      </c>
    </row>
    <row r="45" ht="12.75">
      <c r="A45" s="43" t="s">
        <v>90</v>
      </c>
    </row>
    <row r="46" ht="12.75">
      <c r="A46" s="42"/>
    </row>
    <row r="48" ht="22.5">
      <c r="A48" s="44" t="s">
        <v>91</v>
      </c>
    </row>
    <row r="49" ht="12.75">
      <c r="A49" s="45"/>
    </row>
    <row r="50" ht="12.75">
      <c r="A50" s="36" t="s">
        <v>92</v>
      </c>
    </row>
    <row r="51" ht="12.75">
      <c r="A51" s="45" t="s">
        <v>93</v>
      </c>
    </row>
    <row r="52" ht="12.75">
      <c r="A52" s="45" t="s">
        <v>94</v>
      </c>
    </row>
    <row r="53" ht="12.75">
      <c r="A53" s="45" t="s">
        <v>95</v>
      </c>
    </row>
    <row r="54" ht="12.75">
      <c r="A54" s="45" t="s">
        <v>96</v>
      </c>
    </row>
    <row r="55" ht="12.75">
      <c r="A55" s="45" t="s">
        <v>97</v>
      </c>
    </row>
    <row r="56" ht="12.75">
      <c r="A56" s="45" t="s">
        <v>98</v>
      </c>
    </row>
    <row r="57" ht="12.75">
      <c r="A57" s="45" t="s">
        <v>99</v>
      </c>
    </row>
    <row r="58" ht="12.75">
      <c r="A58" s="45"/>
    </row>
    <row r="59" ht="67.5">
      <c r="A59" s="46" t="s">
        <v>100</v>
      </c>
    </row>
    <row r="60" ht="12.75">
      <c r="A60" s="47" t="s">
        <v>101</v>
      </c>
    </row>
    <row r="61" ht="12.75">
      <c r="A61" s="48" t="s">
        <v>102</v>
      </c>
    </row>
  </sheetData>
  <sheetProtection/>
  <hyperlinks>
    <hyperlink ref="A8" r:id="rId1" display="http://www.education.gouv.fr/cid57096/reperes-et-references-statistiques.html"/>
    <hyperlink ref="A61"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pageSetUpPr fitToPage="1"/>
  </sheetPr>
  <dimension ref="A1:H64"/>
  <sheetViews>
    <sheetView zoomScalePageLayoutView="0" workbookViewId="0" topLeftCell="A1">
      <selection activeCell="A1" sqref="A1"/>
    </sheetView>
  </sheetViews>
  <sheetFormatPr defaultColWidth="11.421875" defaultRowHeight="12.75"/>
  <cols>
    <col min="1" max="1" width="4.140625" style="1" bestFit="1" customWidth="1"/>
    <col min="2" max="2" width="52.57421875" style="3" customWidth="1"/>
    <col min="3" max="3" width="10.421875" style="8" bestFit="1" customWidth="1"/>
    <col min="4" max="4" width="9.28125" style="9" customWidth="1"/>
    <col min="5" max="6" width="9.8515625" style="9" customWidth="1"/>
    <col min="7" max="7" width="11.7109375" style="1" bestFit="1" customWidth="1"/>
    <col min="8" max="16384" width="11.421875" style="1" customWidth="1"/>
  </cols>
  <sheetData>
    <row r="1" spans="1:5" ht="19.5" customHeight="1">
      <c r="A1" s="49" t="s">
        <v>55</v>
      </c>
      <c r="B1" s="49"/>
      <c r="C1" s="49"/>
      <c r="D1" s="49"/>
      <c r="E1" s="49"/>
    </row>
    <row r="2" spans="1:7" ht="27.75" customHeight="1">
      <c r="A2" s="51" t="s">
        <v>66</v>
      </c>
      <c r="B2" s="51"/>
      <c r="C2" s="51"/>
      <c r="D2" s="51"/>
      <c r="E2" s="51"/>
      <c r="F2" s="51"/>
      <c r="G2" s="51"/>
    </row>
    <row r="3" spans="1:3" ht="12.75">
      <c r="A3" s="52"/>
      <c r="B3" s="52"/>
      <c r="C3" s="52"/>
    </row>
    <row r="4" ht="12.75">
      <c r="A4" s="2"/>
    </row>
    <row r="5" spans="1:8" ht="33.75" customHeight="1">
      <c r="A5" s="53" t="s">
        <v>0</v>
      </c>
      <c r="B5" s="54"/>
      <c r="C5" s="10" t="s">
        <v>62</v>
      </c>
      <c r="D5" s="10" t="s">
        <v>51</v>
      </c>
      <c r="E5" s="10" t="s">
        <v>1</v>
      </c>
      <c r="F5" s="10" t="s">
        <v>48</v>
      </c>
      <c r="G5" s="10" t="s">
        <v>63</v>
      </c>
      <c r="H5" s="10" t="s">
        <v>64</v>
      </c>
    </row>
    <row r="6" spans="1:8" s="4" customFormat="1" ht="11.25">
      <c r="A6" s="12">
        <v>133</v>
      </c>
      <c r="B6" s="13" t="s">
        <v>2</v>
      </c>
      <c r="C6" s="15">
        <v>140</v>
      </c>
      <c r="D6" s="16" t="s">
        <v>49</v>
      </c>
      <c r="E6" s="16">
        <v>20</v>
      </c>
      <c r="F6" s="17">
        <v>70.7</v>
      </c>
      <c r="G6" s="15">
        <v>137</v>
      </c>
      <c r="H6" s="18">
        <f>((C6-G6)/G6)*100</f>
        <v>2.18978102189781</v>
      </c>
    </row>
    <row r="7" spans="1:8" s="4" customFormat="1" ht="11.25">
      <c r="A7" s="14"/>
      <c r="B7" s="7" t="s">
        <v>46</v>
      </c>
      <c r="C7" s="19">
        <v>140</v>
      </c>
      <c r="D7" s="16" t="s">
        <v>49</v>
      </c>
      <c r="E7" s="7">
        <v>20</v>
      </c>
      <c r="F7" s="20">
        <v>70.7</v>
      </c>
      <c r="G7" s="19">
        <v>137</v>
      </c>
      <c r="H7" s="21">
        <f aca="true" t="shared" si="0" ref="H7:H57">((C7-G7)/G7)*100</f>
        <v>2.18978102189781</v>
      </c>
    </row>
    <row r="8" spans="1:8" s="4" customFormat="1" ht="11.25">
      <c r="A8" s="12">
        <v>200</v>
      </c>
      <c r="B8" s="13" t="s">
        <v>3</v>
      </c>
      <c r="C8" s="15">
        <v>12947</v>
      </c>
      <c r="D8" s="22">
        <v>5</v>
      </c>
      <c r="E8" s="16">
        <v>35.4</v>
      </c>
      <c r="F8" s="17">
        <v>40</v>
      </c>
      <c r="G8" s="15">
        <v>12436</v>
      </c>
      <c r="H8" s="22">
        <f t="shared" si="0"/>
        <v>4.109038275972981</v>
      </c>
    </row>
    <row r="9" spans="1:8" s="4" customFormat="1" ht="11.25">
      <c r="A9" s="12">
        <v>201</v>
      </c>
      <c r="B9" s="13" t="s">
        <v>4</v>
      </c>
      <c r="C9" s="15">
        <v>9882</v>
      </c>
      <c r="D9" s="22">
        <v>3.8</v>
      </c>
      <c r="E9" s="16">
        <v>18.3</v>
      </c>
      <c r="F9" s="17">
        <v>3.5</v>
      </c>
      <c r="G9" s="15">
        <v>9756</v>
      </c>
      <c r="H9" s="22">
        <f t="shared" si="0"/>
        <v>1.2915129151291513</v>
      </c>
    </row>
    <row r="10" spans="1:8" s="4" customFormat="1" ht="11.25">
      <c r="A10" s="12">
        <v>210</v>
      </c>
      <c r="B10" s="13" t="s">
        <v>5</v>
      </c>
      <c r="C10" s="15">
        <v>6514</v>
      </c>
      <c r="D10" s="23">
        <v>2.5</v>
      </c>
      <c r="E10" s="16">
        <v>47.6</v>
      </c>
      <c r="F10" s="17">
        <v>36.8</v>
      </c>
      <c r="G10" s="15">
        <v>6369</v>
      </c>
      <c r="H10" s="22">
        <f t="shared" si="0"/>
        <v>2.2766525357198932</v>
      </c>
    </row>
    <row r="11" spans="1:8" s="4" customFormat="1" ht="11.25">
      <c r="A11" s="12">
        <v>211</v>
      </c>
      <c r="B11" s="13" t="s">
        <v>6</v>
      </c>
      <c r="C11" s="15">
        <v>2337</v>
      </c>
      <c r="D11" s="16" t="s">
        <v>49</v>
      </c>
      <c r="E11" s="16">
        <v>30.8</v>
      </c>
      <c r="F11" s="17">
        <v>30.9</v>
      </c>
      <c r="G11" s="15">
        <v>2376</v>
      </c>
      <c r="H11" s="18">
        <f t="shared" si="0"/>
        <v>-1.6414141414141417</v>
      </c>
    </row>
    <row r="12" spans="1:8" s="4" customFormat="1" ht="11.25">
      <c r="A12" s="12">
        <v>212</v>
      </c>
      <c r="B12" s="13" t="s">
        <v>7</v>
      </c>
      <c r="C12" s="15">
        <v>1918</v>
      </c>
      <c r="D12" s="16" t="s">
        <v>49</v>
      </c>
      <c r="E12" s="16">
        <v>36.1</v>
      </c>
      <c r="F12" s="17">
        <v>61.1</v>
      </c>
      <c r="G12" s="15">
        <v>1934</v>
      </c>
      <c r="H12" s="18">
        <f t="shared" si="0"/>
        <v>-0.8273009307135472</v>
      </c>
    </row>
    <row r="13" spans="1:8" s="4" customFormat="1" ht="11.25">
      <c r="A13" s="12">
        <v>213</v>
      </c>
      <c r="B13" s="13" t="s">
        <v>8</v>
      </c>
      <c r="C13" s="15">
        <v>2973</v>
      </c>
      <c r="D13" s="23">
        <v>1.2</v>
      </c>
      <c r="E13" s="16">
        <v>40</v>
      </c>
      <c r="F13" s="17">
        <v>33.2</v>
      </c>
      <c r="G13" s="15">
        <f>2885+55</f>
        <v>2940</v>
      </c>
      <c r="H13" s="22">
        <f t="shared" si="0"/>
        <v>1.1224489795918366</v>
      </c>
    </row>
    <row r="14" spans="1:8" s="4" customFormat="1" ht="12" customHeight="1">
      <c r="A14" s="12">
        <v>214</v>
      </c>
      <c r="B14" s="13" t="s">
        <v>9</v>
      </c>
      <c r="C14" s="15">
        <v>1830</v>
      </c>
      <c r="D14" s="16" t="s">
        <v>49</v>
      </c>
      <c r="E14" s="16">
        <v>34.9</v>
      </c>
      <c r="F14" s="17">
        <v>26.9</v>
      </c>
      <c r="G14" s="15">
        <v>1936</v>
      </c>
      <c r="H14" s="18">
        <f t="shared" si="0"/>
        <v>-5.475206611570248</v>
      </c>
    </row>
    <row r="15" spans="1:8" s="4" customFormat="1" ht="11.25">
      <c r="A15" s="12">
        <v>220</v>
      </c>
      <c r="B15" s="13" t="s">
        <v>10</v>
      </c>
      <c r="C15" s="15">
        <v>474</v>
      </c>
      <c r="D15" s="16" t="s">
        <v>49</v>
      </c>
      <c r="E15" s="16">
        <v>20.5</v>
      </c>
      <c r="F15" s="17">
        <v>24.5</v>
      </c>
      <c r="G15" s="15">
        <v>340</v>
      </c>
      <c r="H15" s="18">
        <f t="shared" si="0"/>
        <v>39.411764705882355</v>
      </c>
    </row>
    <row r="16" spans="1:8" s="4" customFormat="1" ht="11.25">
      <c r="A16" s="12">
        <v>221</v>
      </c>
      <c r="B16" s="13" t="s">
        <v>57</v>
      </c>
      <c r="C16" s="15">
        <v>3900</v>
      </c>
      <c r="D16" s="23">
        <v>1.5</v>
      </c>
      <c r="E16" s="16">
        <v>20.8</v>
      </c>
      <c r="F16" s="17">
        <v>62.4</v>
      </c>
      <c r="G16" s="15">
        <v>3867</v>
      </c>
      <c r="H16" s="22">
        <f t="shared" si="0"/>
        <v>0.8533747090768037</v>
      </c>
    </row>
    <row r="17" spans="1:8" s="4" customFormat="1" ht="11.25">
      <c r="A17" s="12">
        <v>222</v>
      </c>
      <c r="B17" s="13" t="s">
        <v>11</v>
      </c>
      <c r="C17" s="15">
        <v>3620</v>
      </c>
      <c r="D17" s="23">
        <v>1.4</v>
      </c>
      <c r="E17" s="16">
        <v>30.6</v>
      </c>
      <c r="F17" s="17">
        <v>61.1</v>
      </c>
      <c r="G17" s="15">
        <v>3562</v>
      </c>
      <c r="H17" s="22">
        <f t="shared" si="0"/>
        <v>1.6282987085906795</v>
      </c>
    </row>
    <row r="18" spans="1:8" s="4" customFormat="1" ht="11.25">
      <c r="A18" s="12">
        <v>223</v>
      </c>
      <c r="B18" s="13" t="s">
        <v>12</v>
      </c>
      <c r="C18" s="15">
        <v>1947</v>
      </c>
      <c r="D18" s="16" t="s">
        <v>49</v>
      </c>
      <c r="E18" s="16">
        <v>4.2</v>
      </c>
      <c r="F18" s="17">
        <v>10.3</v>
      </c>
      <c r="G18" s="15">
        <v>847</v>
      </c>
      <c r="H18" s="18" t="s">
        <v>65</v>
      </c>
    </row>
    <row r="19" spans="1:8" s="4" customFormat="1" ht="11.25">
      <c r="A19" s="12">
        <v>224</v>
      </c>
      <c r="B19" s="13" t="s">
        <v>13</v>
      </c>
      <c r="C19" s="15">
        <v>157</v>
      </c>
      <c r="D19" s="16" t="s">
        <v>49</v>
      </c>
      <c r="E19" s="16" t="s">
        <v>14</v>
      </c>
      <c r="F19" s="17">
        <v>76.4</v>
      </c>
      <c r="G19" s="15">
        <v>158</v>
      </c>
      <c r="H19" s="18">
        <f t="shared" si="0"/>
        <v>-0.6329113924050633</v>
      </c>
    </row>
    <row r="20" spans="1:8" s="4" customFormat="1" ht="11.25">
      <c r="A20" s="12">
        <v>225</v>
      </c>
      <c r="B20" s="13" t="s">
        <v>15</v>
      </c>
      <c r="C20" s="15">
        <v>460</v>
      </c>
      <c r="D20" s="16" t="s">
        <v>49</v>
      </c>
      <c r="E20" s="16" t="s">
        <v>14</v>
      </c>
      <c r="F20" s="17">
        <v>9.1</v>
      </c>
      <c r="G20" s="15">
        <v>396</v>
      </c>
      <c r="H20" s="18">
        <f t="shared" si="0"/>
        <v>16.161616161616163</v>
      </c>
    </row>
    <row r="21" spans="1:8" s="4" customFormat="1" ht="11.25">
      <c r="A21" s="12">
        <v>226</v>
      </c>
      <c r="B21" s="13" t="s">
        <v>16</v>
      </c>
      <c r="C21" s="15">
        <v>1</v>
      </c>
      <c r="D21" s="16" t="s">
        <v>49</v>
      </c>
      <c r="E21" s="16" t="s">
        <v>14</v>
      </c>
      <c r="F21" s="17" t="s">
        <v>14</v>
      </c>
      <c r="G21" s="15">
        <v>9</v>
      </c>
      <c r="H21" s="18">
        <f t="shared" si="0"/>
        <v>-88.88888888888889</v>
      </c>
    </row>
    <row r="22" spans="1:8" s="4" customFormat="1" ht="11.25">
      <c r="A22" s="12">
        <v>227</v>
      </c>
      <c r="B22" s="13" t="s">
        <v>58</v>
      </c>
      <c r="C22" s="15">
        <v>2826</v>
      </c>
      <c r="D22" s="18">
        <v>1.1</v>
      </c>
      <c r="E22" s="16">
        <v>16.5</v>
      </c>
      <c r="F22" s="17">
        <v>2.4</v>
      </c>
      <c r="G22" s="15">
        <v>2865</v>
      </c>
      <c r="H22" s="18">
        <f t="shared" si="0"/>
        <v>-1.3612565445026177</v>
      </c>
    </row>
    <row r="23" spans="1:8" s="4" customFormat="1" ht="11.25">
      <c r="A23" s="12">
        <v>230</v>
      </c>
      <c r="B23" s="13" t="s">
        <v>17</v>
      </c>
      <c r="C23" s="15">
        <v>5618</v>
      </c>
      <c r="D23" s="23">
        <v>2.2</v>
      </c>
      <c r="E23" s="16">
        <v>25.6</v>
      </c>
      <c r="F23" s="17">
        <v>39.1</v>
      </c>
      <c r="G23" s="15">
        <v>5646</v>
      </c>
      <c r="H23" s="22">
        <f t="shared" si="0"/>
        <v>-0.495926319518243</v>
      </c>
    </row>
    <row r="24" spans="1:8" s="4" customFormat="1" ht="11.25">
      <c r="A24" s="12">
        <v>231</v>
      </c>
      <c r="B24" s="13" t="s">
        <v>18</v>
      </c>
      <c r="C24" s="15">
        <v>1971</v>
      </c>
      <c r="D24" s="16" t="s">
        <v>49</v>
      </c>
      <c r="E24" s="16">
        <v>11.9</v>
      </c>
      <c r="F24" s="17">
        <v>9.4</v>
      </c>
      <c r="G24" s="15">
        <v>2039</v>
      </c>
      <c r="H24" s="18">
        <f t="shared" si="0"/>
        <v>-3.334968121628249</v>
      </c>
    </row>
    <row r="25" spans="1:8" s="4" customFormat="1" ht="11.25">
      <c r="A25" s="12">
        <v>232</v>
      </c>
      <c r="B25" s="13" t="s">
        <v>59</v>
      </c>
      <c r="C25" s="15">
        <v>336</v>
      </c>
      <c r="D25" s="16" t="s">
        <v>49</v>
      </c>
      <c r="E25" s="16" t="s">
        <v>14</v>
      </c>
      <c r="F25" s="17">
        <v>11.3</v>
      </c>
      <c r="G25" s="15">
        <v>339</v>
      </c>
      <c r="H25" s="18">
        <f t="shared" si="0"/>
        <v>-0.8849557522123894</v>
      </c>
    </row>
    <row r="26" spans="1:8" s="4" customFormat="1" ht="11.25">
      <c r="A26" s="12">
        <v>233</v>
      </c>
      <c r="B26" s="13" t="s">
        <v>19</v>
      </c>
      <c r="C26" s="15">
        <v>768</v>
      </c>
      <c r="D26" s="16" t="s">
        <v>49</v>
      </c>
      <c r="E26" s="16">
        <v>25.9</v>
      </c>
      <c r="F26" s="17">
        <v>49.2</v>
      </c>
      <c r="G26" s="15">
        <v>742</v>
      </c>
      <c r="H26" s="18">
        <f t="shared" si="0"/>
        <v>3.5040431266846364</v>
      </c>
    </row>
    <row r="27" spans="1:8" s="4" customFormat="1" ht="11.25">
      <c r="A27" s="12">
        <v>234</v>
      </c>
      <c r="B27" s="13" t="s">
        <v>20</v>
      </c>
      <c r="C27" s="15">
        <v>1348</v>
      </c>
      <c r="D27" s="16" t="s">
        <v>49</v>
      </c>
      <c r="E27" s="16">
        <v>15.1</v>
      </c>
      <c r="F27" s="17">
        <v>8.2</v>
      </c>
      <c r="G27" s="15">
        <v>1361</v>
      </c>
      <c r="H27" s="18">
        <f t="shared" si="0"/>
        <v>-0.9551800146950772</v>
      </c>
    </row>
    <row r="28" spans="1:8" s="4" customFormat="1" ht="11.25">
      <c r="A28" s="12">
        <v>241</v>
      </c>
      <c r="B28" s="13" t="s">
        <v>21</v>
      </c>
      <c r="C28" s="15">
        <v>378</v>
      </c>
      <c r="D28" s="16" t="s">
        <v>49</v>
      </c>
      <c r="E28" s="16">
        <v>14</v>
      </c>
      <c r="F28" s="17">
        <v>88.9</v>
      </c>
      <c r="G28" s="15">
        <v>368</v>
      </c>
      <c r="H28" s="18">
        <f t="shared" si="0"/>
        <v>2.717391304347826</v>
      </c>
    </row>
    <row r="29" spans="1:8" s="4" customFormat="1" ht="11.25">
      <c r="A29" s="12">
        <v>242</v>
      </c>
      <c r="B29" s="13" t="s">
        <v>22</v>
      </c>
      <c r="C29" s="15">
        <v>2117</v>
      </c>
      <c r="D29" s="16" t="s">
        <v>49</v>
      </c>
      <c r="E29" s="16">
        <v>22.1</v>
      </c>
      <c r="F29" s="17">
        <v>90.7</v>
      </c>
      <c r="G29" s="15">
        <v>2155</v>
      </c>
      <c r="H29" s="18">
        <f t="shared" si="0"/>
        <v>-1.7633410672853826</v>
      </c>
    </row>
    <row r="30" spans="1:8" s="4" customFormat="1" ht="11.25">
      <c r="A30" s="12">
        <v>243</v>
      </c>
      <c r="B30" s="13" t="s">
        <v>53</v>
      </c>
      <c r="C30" s="15">
        <v>144</v>
      </c>
      <c r="D30" s="16" t="s">
        <v>49</v>
      </c>
      <c r="E30" s="16" t="s">
        <v>14</v>
      </c>
      <c r="F30" s="17">
        <v>90.3</v>
      </c>
      <c r="G30" s="15">
        <v>148</v>
      </c>
      <c r="H30" s="18">
        <f t="shared" si="0"/>
        <v>-2.7027027027027026</v>
      </c>
    </row>
    <row r="31" spans="1:8" s="4" customFormat="1" ht="11.25">
      <c r="A31" s="12">
        <v>250</v>
      </c>
      <c r="B31" s="13" t="s">
        <v>23</v>
      </c>
      <c r="C31" s="15">
        <v>7369</v>
      </c>
      <c r="D31" s="23">
        <v>2.9</v>
      </c>
      <c r="E31" s="16">
        <v>11.7</v>
      </c>
      <c r="F31" s="17">
        <v>4.2</v>
      </c>
      <c r="G31" s="15">
        <v>8367</v>
      </c>
      <c r="H31" s="22">
        <f t="shared" si="0"/>
        <v>-11.927811640970479</v>
      </c>
    </row>
    <row r="32" spans="1:8" s="4" customFormat="1" ht="11.25">
      <c r="A32" s="12">
        <v>251</v>
      </c>
      <c r="B32" s="13" t="s">
        <v>24</v>
      </c>
      <c r="C32" s="15">
        <v>60</v>
      </c>
      <c r="D32" s="16" t="s">
        <v>49</v>
      </c>
      <c r="E32" s="16" t="s">
        <v>14</v>
      </c>
      <c r="F32" s="17">
        <v>10</v>
      </c>
      <c r="G32" s="15">
        <v>35</v>
      </c>
      <c r="H32" s="18">
        <f t="shared" si="0"/>
        <v>71.42857142857143</v>
      </c>
    </row>
    <row r="33" spans="1:8" s="4" customFormat="1" ht="11.25">
      <c r="A33" s="12">
        <v>252</v>
      </c>
      <c r="B33" s="13" t="s">
        <v>25</v>
      </c>
      <c r="C33" s="15">
        <v>2564</v>
      </c>
      <c r="D33" s="22">
        <v>1</v>
      </c>
      <c r="E33" s="16">
        <v>16.1</v>
      </c>
      <c r="F33" s="17">
        <v>3.1</v>
      </c>
      <c r="G33" s="15">
        <v>2507</v>
      </c>
      <c r="H33" s="22">
        <f t="shared" si="0"/>
        <v>2.2736338252891906</v>
      </c>
    </row>
    <row r="34" spans="1:8" s="4" customFormat="1" ht="11.25">
      <c r="A34" s="12">
        <v>253</v>
      </c>
      <c r="B34" s="13" t="s">
        <v>26</v>
      </c>
      <c r="C34" s="15">
        <v>348</v>
      </c>
      <c r="D34" s="16" t="s">
        <v>49</v>
      </c>
      <c r="E34" s="16">
        <v>15.8</v>
      </c>
      <c r="F34" s="17">
        <v>12.1</v>
      </c>
      <c r="G34" s="15">
        <v>325</v>
      </c>
      <c r="H34" s="18">
        <f t="shared" si="0"/>
        <v>7.076923076923077</v>
      </c>
    </row>
    <row r="35" spans="1:8" s="4" customFormat="1" ht="11.25">
      <c r="A35" s="12">
        <v>254</v>
      </c>
      <c r="B35" s="13" t="s">
        <v>27</v>
      </c>
      <c r="C35" s="15">
        <v>1494</v>
      </c>
      <c r="D35" s="16" t="s">
        <v>49</v>
      </c>
      <c r="E35" s="16">
        <v>4.7</v>
      </c>
      <c r="F35" s="17">
        <v>3.2</v>
      </c>
      <c r="G35" s="15">
        <v>1538</v>
      </c>
      <c r="H35" s="18">
        <f t="shared" si="0"/>
        <v>-2.860858257477243</v>
      </c>
    </row>
    <row r="36" spans="1:8" s="4" customFormat="1" ht="11.25">
      <c r="A36" s="12">
        <v>255</v>
      </c>
      <c r="B36" s="13" t="s">
        <v>60</v>
      </c>
      <c r="C36" s="15">
        <v>10467</v>
      </c>
      <c r="D36" s="16">
        <v>4.1</v>
      </c>
      <c r="E36" s="16">
        <v>12.2</v>
      </c>
      <c r="F36" s="17">
        <v>2.9</v>
      </c>
      <c r="G36" s="15">
        <f>10533+49</f>
        <v>10582</v>
      </c>
      <c r="H36" s="18">
        <f t="shared" si="0"/>
        <v>-1.0867510867510868</v>
      </c>
    </row>
    <row r="37" spans="1:8" s="4" customFormat="1" ht="11.25">
      <c r="A37" s="14"/>
      <c r="B37" s="7" t="s">
        <v>50</v>
      </c>
      <c r="C37" s="19">
        <v>86768</v>
      </c>
      <c r="D37" s="7">
        <v>33.7</v>
      </c>
      <c r="E37" s="7">
        <v>23.7</v>
      </c>
      <c r="F37" s="20">
        <v>26</v>
      </c>
      <c r="G37" s="24">
        <f>SUM(G8:G36)</f>
        <v>85943</v>
      </c>
      <c r="H37" s="21">
        <f t="shared" si="0"/>
        <v>0.9599385639319084</v>
      </c>
    </row>
    <row r="38" spans="1:8" s="4" customFormat="1" ht="11.25">
      <c r="A38" s="12">
        <v>300</v>
      </c>
      <c r="B38" s="13" t="s">
        <v>54</v>
      </c>
      <c r="C38" s="15">
        <v>1067</v>
      </c>
      <c r="D38" s="16" t="s">
        <v>49</v>
      </c>
      <c r="E38" s="16">
        <v>45.3</v>
      </c>
      <c r="F38" s="17">
        <v>74.3</v>
      </c>
      <c r="G38" s="15">
        <v>1072</v>
      </c>
      <c r="H38" s="18">
        <f t="shared" si="0"/>
        <v>-0.46641791044776115</v>
      </c>
    </row>
    <row r="39" spans="1:8" s="4" customFormat="1" ht="11.25">
      <c r="A39" s="12">
        <v>311</v>
      </c>
      <c r="B39" s="13" t="s">
        <v>28</v>
      </c>
      <c r="C39" s="15">
        <v>2230</v>
      </c>
      <c r="D39" s="16" t="s">
        <v>49</v>
      </c>
      <c r="E39" s="16">
        <v>22.8</v>
      </c>
      <c r="F39" s="17">
        <v>21.9</v>
      </c>
      <c r="G39" s="15">
        <v>2157</v>
      </c>
      <c r="H39" s="18">
        <f t="shared" si="0"/>
        <v>3.384330088085304</v>
      </c>
    </row>
    <row r="40" spans="1:8" s="4" customFormat="1" ht="11.25">
      <c r="A40" s="12">
        <v>312</v>
      </c>
      <c r="B40" s="13" t="s">
        <v>29</v>
      </c>
      <c r="C40" s="15">
        <v>45684</v>
      </c>
      <c r="D40" s="23">
        <v>17.8</v>
      </c>
      <c r="E40" s="16">
        <v>36.9</v>
      </c>
      <c r="F40" s="17">
        <v>52.1</v>
      </c>
      <c r="G40" s="15">
        <v>45562</v>
      </c>
      <c r="H40" s="22">
        <f t="shared" si="0"/>
        <v>0.2677669988148018</v>
      </c>
    </row>
    <row r="41" spans="1:8" s="4" customFormat="1" ht="11.25">
      <c r="A41" s="12">
        <v>313</v>
      </c>
      <c r="B41" s="13" t="s">
        <v>30</v>
      </c>
      <c r="C41" s="15">
        <v>8555</v>
      </c>
      <c r="D41" s="23">
        <v>3.3</v>
      </c>
      <c r="E41" s="16">
        <v>38.1</v>
      </c>
      <c r="F41" s="17">
        <v>60.1</v>
      </c>
      <c r="G41" s="15">
        <v>8327</v>
      </c>
      <c r="H41" s="22">
        <f t="shared" si="0"/>
        <v>2.738080941515552</v>
      </c>
    </row>
    <row r="42" spans="1:8" s="4" customFormat="1" ht="11.25">
      <c r="A42" s="12">
        <v>314</v>
      </c>
      <c r="B42" s="13" t="s">
        <v>31</v>
      </c>
      <c r="C42" s="15">
        <v>31378</v>
      </c>
      <c r="D42" s="23">
        <v>12.2</v>
      </c>
      <c r="E42" s="16">
        <v>27.9</v>
      </c>
      <c r="F42" s="17">
        <v>59.4</v>
      </c>
      <c r="G42" s="15">
        <v>31533</v>
      </c>
      <c r="H42" s="22">
        <f t="shared" si="0"/>
        <v>-0.49154853645387375</v>
      </c>
    </row>
    <row r="43" spans="1:8" s="4" customFormat="1" ht="11.25">
      <c r="A43" s="12">
        <v>320</v>
      </c>
      <c r="B43" s="13" t="s">
        <v>32</v>
      </c>
      <c r="C43" s="15">
        <v>6449</v>
      </c>
      <c r="D43" s="23">
        <v>2.5</v>
      </c>
      <c r="E43" s="16">
        <v>62</v>
      </c>
      <c r="F43" s="17">
        <v>75</v>
      </c>
      <c r="G43" s="15">
        <v>6974</v>
      </c>
      <c r="H43" s="22">
        <f t="shared" si="0"/>
        <v>-7.527960997992544</v>
      </c>
    </row>
    <row r="44" spans="1:8" s="4" customFormat="1" ht="11.25">
      <c r="A44" s="12">
        <v>321</v>
      </c>
      <c r="B44" s="13" t="s">
        <v>33</v>
      </c>
      <c r="C44" s="15">
        <v>578</v>
      </c>
      <c r="D44" s="16" t="s">
        <v>49</v>
      </c>
      <c r="E44" s="16">
        <v>29.1</v>
      </c>
      <c r="F44" s="17">
        <v>87.2</v>
      </c>
      <c r="G44" s="15">
        <v>577</v>
      </c>
      <c r="H44" s="18">
        <f t="shared" si="0"/>
        <v>0.17331022530329288</v>
      </c>
    </row>
    <row r="45" spans="1:8" s="4" customFormat="1" ht="11.25">
      <c r="A45" s="12">
        <v>322</v>
      </c>
      <c r="B45" s="13" t="s">
        <v>34</v>
      </c>
      <c r="C45" s="15">
        <v>983</v>
      </c>
      <c r="D45" s="16" t="s">
        <v>49</v>
      </c>
      <c r="E45" s="16">
        <v>2.1</v>
      </c>
      <c r="F45" s="17">
        <v>50.3</v>
      </c>
      <c r="G45" s="15">
        <v>938</v>
      </c>
      <c r="H45" s="18">
        <f t="shared" si="0"/>
        <v>4.797441364605544</v>
      </c>
    </row>
    <row r="46" spans="1:8" s="4" customFormat="1" ht="11.25">
      <c r="A46" s="12">
        <v>323</v>
      </c>
      <c r="B46" s="13" t="s">
        <v>35</v>
      </c>
      <c r="C46" s="15">
        <v>5900</v>
      </c>
      <c r="D46" s="23">
        <v>2.3</v>
      </c>
      <c r="E46" s="16">
        <v>46.8</v>
      </c>
      <c r="F46" s="17">
        <v>56.6</v>
      </c>
      <c r="G46" s="15">
        <v>5687</v>
      </c>
      <c r="H46" s="22">
        <f t="shared" si="0"/>
        <v>3.745384209600844</v>
      </c>
    </row>
    <row r="47" spans="1:8" s="4" customFormat="1" ht="11.25">
      <c r="A47" s="12">
        <v>324</v>
      </c>
      <c r="B47" s="13" t="s">
        <v>36</v>
      </c>
      <c r="C47" s="15">
        <v>12399</v>
      </c>
      <c r="D47" s="23">
        <v>4.8</v>
      </c>
      <c r="E47" s="16">
        <v>22.9</v>
      </c>
      <c r="F47" s="17">
        <v>79.8</v>
      </c>
      <c r="G47" s="15">
        <v>12577</v>
      </c>
      <c r="H47" s="22">
        <f t="shared" si="0"/>
        <v>-1.415281863719488</v>
      </c>
    </row>
    <row r="48" spans="1:8" s="4" customFormat="1" ht="11.25">
      <c r="A48" s="12">
        <v>326</v>
      </c>
      <c r="B48" s="13" t="s">
        <v>37</v>
      </c>
      <c r="C48" s="15">
        <v>9670</v>
      </c>
      <c r="D48" s="23">
        <v>3.8</v>
      </c>
      <c r="E48" s="16">
        <v>36.6</v>
      </c>
      <c r="F48" s="17">
        <v>7</v>
      </c>
      <c r="G48" s="15">
        <v>9588</v>
      </c>
      <c r="H48" s="22">
        <f t="shared" si="0"/>
        <v>0.8552357113057988</v>
      </c>
    </row>
    <row r="49" spans="1:8" s="4" customFormat="1" ht="11.25">
      <c r="A49" s="12">
        <v>330</v>
      </c>
      <c r="B49" s="13" t="s">
        <v>38</v>
      </c>
      <c r="C49" s="15">
        <v>5051</v>
      </c>
      <c r="D49" s="22">
        <v>2</v>
      </c>
      <c r="E49" s="16">
        <v>43.2</v>
      </c>
      <c r="F49" s="17">
        <v>94.5</v>
      </c>
      <c r="G49" s="15">
        <v>4957</v>
      </c>
      <c r="H49" s="22">
        <f t="shared" si="0"/>
        <v>1.896308250958241</v>
      </c>
    </row>
    <row r="50" spans="1:8" s="4" customFormat="1" ht="11.25">
      <c r="A50" s="12">
        <v>331</v>
      </c>
      <c r="B50" s="13" t="s">
        <v>39</v>
      </c>
      <c r="C50" s="15">
        <v>9714</v>
      </c>
      <c r="D50" s="22">
        <v>3.8</v>
      </c>
      <c r="E50" s="16">
        <v>52.5</v>
      </c>
      <c r="F50" s="17">
        <v>77.1</v>
      </c>
      <c r="G50" s="15">
        <v>9360</v>
      </c>
      <c r="H50" s="22">
        <f t="shared" si="0"/>
        <v>3.782051282051282</v>
      </c>
    </row>
    <row r="51" spans="1:8" s="4" customFormat="1" ht="11.25">
      <c r="A51" s="12">
        <v>332</v>
      </c>
      <c r="B51" s="13" t="s">
        <v>40</v>
      </c>
      <c r="C51" s="15">
        <v>7249</v>
      </c>
      <c r="D51" s="23">
        <v>2.8</v>
      </c>
      <c r="E51" s="16">
        <v>48</v>
      </c>
      <c r="F51" s="17">
        <v>94.5</v>
      </c>
      <c r="G51" s="15">
        <v>7154</v>
      </c>
      <c r="H51" s="22">
        <f t="shared" si="0"/>
        <v>1.327928431646631</v>
      </c>
    </row>
    <row r="52" spans="1:8" s="4" customFormat="1" ht="11.25">
      <c r="A52" s="12">
        <v>334</v>
      </c>
      <c r="B52" s="13" t="s">
        <v>41</v>
      </c>
      <c r="C52" s="15">
        <v>15811</v>
      </c>
      <c r="D52" s="23">
        <v>6.1</v>
      </c>
      <c r="E52" s="16">
        <v>36</v>
      </c>
      <c r="F52" s="17">
        <v>68.9</v>
      </c>
      <c r="G52" s="15">
        <v>15883</v>
      </c>
      <c r="H52" s="22">
        <f t="shared" si="0"/>
        <v>-0.45331486494994644</v>
      </c>
    </row>
    <row r="53" spans="1:8" s="4" customFormat="1" ht="11.25">
      <c r="A53" s="12">
        <v>336</v>
      </c>
      <c r="B53" s="13" t="s">
        <v>42</v>
      </c>
      <c r="C53" s="15">
        <v>3583</v>
      </c>
      <c r="D53" s="16">
        <v>1.4</v>
      </c>
      <c r="E53" s="16">
        <v>75.7</v>
      </c>
      <c r="F53" s="17">
        <v>99.2</v>
      </c>
      <c r="G53" s="15">
        <v>3614</v>
      </c>
      <c r="H53" s="18">
        <f t="shared" si="0"/>
        <v>-0.857775318206973</v>
      </c>
    </row>
    <row r="54" spans="1:8" s="4" customFormat="1" ht="11.25">
      <c r="A54" s="12">
        <v>343</v>
      </c>
      <c r="B54" s="13" t="s">
        <v>43</v>
      </c>
      <c r="C54" s="15">
        <v>2083</v>
      </c>
      <c r="D54" s="16" t="s">
        <v>49</v>
      </c>
      <c r="E54" s="16">
        <v>22.9</v>
      </c>
      <c r="F54" s="17">
        <v>26.9</v>
      </c>
      <c r="G54" s="15">
        <v>2057</v>
      </c>
      <c r="H54" s="18">
        <f t="shared" si="0"/>
        <v>1.2639766650461837</v>
      </c>
    </row>
    <row r="55" spans="1:8" s="4" customFormat="1" ht="11.25">
      <c r="A55" s="12">
        <v>345</v>
      </c>
      <c r="B55" s="13" t="s">
        <v>44</v>
      </c>
      <c r="C55" s="15">
        <v>1955</v>
      </c>
      <c r="D55" s="16" t="s">
        <v>49</v>
      </c>
      <c r="E55" s="16">
        <v>48.6</v>
      </c>
      <c r="F55" s="17">
        <v>82.4</v>
      </c>
      <c r="G55" s="15">
        <v>2073</v>
      </c>
      <c r="H55" s="18">
        <f t="shared" si="0"/>
        <v>-5.692233478051134</v>
      </c>
    </row>
    <row r="56" spans="1:8" s="4" customFormat="1" ht="11.25">
      <c r="A56" s="14"/>
      <c r="B56" s="7" t="s">
        <v>47</v>
      </c>
      <c r="C56" s="19">
        <v>170339</v>
      </c>
      <c r="D56" s="7">
        <v>66.2</v>
      </c>
      <c r="E56" s="7">
        <v>37.4</v>
      </c>
      <c r="F56" s="20">
        <v>61.3</v>
      </c>
      <c r="G56" s="19">
        <v>170090</v>
      </c>
      <c r="H56" s="21">
        <f t="shared" si="0"/>
        <v>0.14639308601328707</v>
      </c>
    </row>
    <row r="57" spans="1:8" s="4" customFormat="1" ht="11.25" customHeight="1">
      <c r="A57" s="53" t="s">
        <v>45</v>
      </c>
      <c r="B57" s="54"/>
      <c r="C57" s="25">
        <v>257247</v>
      </c>
      <c r="D57" s="26">
        <v>100</v>
      </c>
      <c r="E57" s="26">
        <v>32.8</v>
      </c>
      <c r="F57" s="26">
        <v>49.4</v>
      </c>
      <c r="G57" s="25">
        <f>SUM(G7,G37,G56)</f>
        <v>256170</v>
      </c>
      <c r="H57" s="26">
        <f t="shared" si="0"/>
        <v>0.42042393722918375</v>
      </c>
    </row>
    <row r="58" spans="1:8" s="4" customFormat="1" ht="18.75" customHeight="1">
      <c r="A58" s="11" t="s">
        <v>61</v>
      </c>
      <c r="B58" s="11"/>
      <c r="C58" s="8"/>
      <c r="D58" s="9"/>
      <c r="E58" s="6"/>
      <c r="F58" s="6"/>
      <c r="H58" s="29" t="s">
        <v>70</v>
      </c>
    </row>
    <row r="59" spans="1:6" s="4" customFormat="1" ht="12.75" customHeight="1">
      <c r="A59" s="52" t="s">
        <v>56</v>
      </c>
      <c r="B59" s="52"/>
      <c r="C59" s="52"/>
      <c r="D59" s="52"/>
      <c r="E59" s="52"/>
      <c r="F59" s="52"/>
    </row>
    <row r="60" spans="1:8" s="4" customFormat="1" ht="23.25" customHeight="1">
      <c r="A60" s="55" t="s">
        <v>67</v>
      </c>
      <c r="B60" s="52"/>
      <c r="C60" s="52"/>
      <c r="D60" s="52"/>
      <c r="E60" s="52"/>
      <c r="F60" s="52"/>
      <c r="G60" s="52"/>
      <c r="H60" s="52"/>
    </row>
    <row r="61" spans="1:8" ht="22.5" customHeight="1">
      <c r="A61" s="52" t="s">
        <v>69</v>
      </c>
      <c r="B61" s="56"/>
      <c r="C61" s="56"/>
      <c r="D61" s="56"/>
      <c r="E61" s="56"/>
      <c r="F61" s="56"/>
      <c r="G61" s="56"/>
      <c r="H61" s="56"/>
    </row>
    <row r="62" spans="1:8" s="5" customFormat="1" ht="22.5" customHeight="1">
      <c r="A62" s="57" t="s">
        <v>68</v>
      </c>
      <c r="B62" s="57"/>
      <c r="C62" s="57"/>
      <c r="D62" s="57"/>
      <c r="E62" s="57"/>
      <c r="F62" s="57"/>
      <c r="G62" s="57"/>
      <c r="H62"/>
    </row>
    <row r="63" spans="1:8" ht="12.75">
      <c r="A63" s="27"/>
      <c r="B63" s="28"/>
      <c r="G63" s="27"/>
      <c r="H63"/>
    </row>
    <row r="64" spans="1:8" ht="12.75" customHeight="1">
      <c r="A64" s="50" t="s">
        <v>71</v>
      </c>
      <c r="B64" s="50"/>
      <c r="C64" s="50"/>
      <c r="D64" s="50"/>
      <c r="E64" s="50"/>
      <c r="F64" s="50"/>
      <c r="G64" s="50"/>
      <c r="H64" s="50"/>
    </row>
  </sheetData>
  <sheetProtection/>
  <mergeCells count="10">
    <mergeCell ref="A1:E1"/>
    <mergeCell ref="A64:H64"/>
    <mergeCell ref="A2:G2"/>
    <mergeCell ref="A59:F59"/>
    <mergeCell ref="A3:C3"/>
    <mergeCell ref="A5:B5"/>
    <mergeCell ref="A57:B57"/>
    <mergeCell ref="A60:H60"/>
    <mergeCell ref="A61:H61"/>
    <mergeCell ref="A62:G62"/>
  </mergeCells>
  <printOptions/>
  <pageMargins left="0.5118110236220472" right="0" top="0.2755905511811024" bottom="0.15748031496062992" header="0.31496062992125984" footer="0.275590551181102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06-12</dc:title>
  <dc:subject/>
  <dc:creator>DEPP-MEN-MESRI ; direction de l'évaluation, de la prospective et de la performance ; ministère de l'éducation nationale ; ministère de l'enseignement supérieur et de l'innovation</dc:creator>
  <cp:keywords/>
  <dc:description/>
  <cp:lastModifiedBy>Boubou Traore</cp:lastModifiedBy>
  <cp:lastPrinted>2016-02-25T13:43:22Z</cp:lastPrinted>
  <dcterms:created xsi:type="dcterms:W3CDTF">2009-04-22T08:57:56Z</dcterms:created>
  <dcterms:modified xsi:type="dcterms:W3CDTF">2017-09-12T09:52:04Z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