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5" windowWidth="9840" windowHeight="11640" activeTab="3"/>
  </bookViews>
  <sheets>
    <sheet name="gra01" sheetId="1" r:id="rId1"/>
    <sheet name="tab02 " sheetId="2" r:id="rId2"/>
    <sheet name="gra03" sheetId="3" r:id="rId3"/>
    <sheet name="tab04" sheetId="4" r:id="rId4"/>
  </sheets>
  <definedNames>
    <definedName name="RTAUXACA2006">#REF!</definedName>
    <definedName name="_xlnm.Print_Area" localSheetId="0">'gra01'!$B$39:$I$65</definedName>
    <definedName name="_xlnm.Print_Area" localSheetId="2">'gra03'!#REF!</definedName>
    <definedName name="_xlnm.Print_Area" localSheetId="1">'tab02 '!$A$1:$G$24</definedName>
    <definedName name="_xlnm.Print_Area" localSheetId="3">'tab04'!$A$1:$E$2</definedName>
  </definedNames>
  <calcPr fullCalcOnLoad="1"/>
</workbook>
</file>

<file path=xl/sharedStrings.xml><?xml version="1.0" encoding="utf-8"?>
<sst xmlns="http://schemas.openxmlformats.org/spreadsheetml/2006/main" count="84" uniqueCount="68">
  <si>
    <t>Baccalauréat général</t>
  </si>
  <si>
    <t>Baccalauréat technologique</t>
  </si>
  <si>
    <t>Baccalauréat professionnel</t>
  </si>
  <si>
    <t>Ensemble</t>
  </si>
  <si>
    <t>Agriculteurs exploitants</t>
  </si>
  <si>
    <t>Artisans, commerçants, chefs d'entreprise</t>
  </si>
  <si>
    <t>Professions intermédiaires</t>
  </si>
  <si>
    <t>Employés</t>
  </si>
  <si>
    <t>Ouvriers</t>
  </si>
  <si>
    <t>Retraités</t>
  </si>
  <si>
    <t>ES</t>
  </si>
  <si>
    <t>L</t>
  </si>
  <si>
    <t>S</t>
  </si>
  <si>
    <t>Total séries générales</t>
  </si>
  <si>
    <t>Total séries technologiques</t>
  </si>
  <si>
    <t>Production</t>
  </si>
  <si>
    <t>Services</t>
  </si>
  <si>
    <t>Total séries professionnelles</t>
  </si>
  <si>
    <t>1996</t>
  </si>
  <si>
    <t>1997</t>
  </si>
  <si>
    <t>1998</t>
  </si>
  <si>
    <t>1999</t>
  </si>
  <si>
    <t>2000</t>
  </si>
  <si>
    <t>1995</t>
  </si>
  <si>
    <t>Admis</t>
  </si>
  <si>
    <t>Répartition</t>
  </si>
  <si>
    <t>STG (ex-STT)</t>
  </si>
  <si>
    <t>Total baccalauréat</t>
  </si>
  <si>
    <t xml:space="preserve">Baccalauréat professionnel </t>
  </si>
  <si>
    <t>Autres séries technologiques</t>
  </si>
  <si>
    <t>Bac général</t>
  </si>
  <si>
    <t>Bac technologique</t>
  </si>
  <si>
    <t>Bac professionnel</t>
  </si>
  <si>
    <t xml:space="preserve"> </t>
  </si>
  <si>
    <t>Autres sans activité professionnelle</t>
  </si>
  <si>
    <t>dont professeurs et assimilés</t>
  </si>
  <si>
    <t>dont instituteurs et assimilés</t>
  </si>
  <si>
    <t>Cadres, prof. intellectuelles supérieures</t>
  </si>
  <si>
    <t>Indéterminé</t>
  </si>
  <si>
    <t>ST2S (ex SMS)</t>
  </si>
  <si>
    <t>2010p</t>
  </si>
  <si>
    <t>Bacheliers généraux</t>
  </si>
  <si>
    <t>Bacheliers technologiques</t>
  </si>
  <si>
    <t>Bacheliers professionnels</t>
  </si>
  <si>
    <t>2011p</t>
  </si>
  <si>
    <t>2012p</t>
  </si>
  <si>
    <t>Session 2011</t>
  </si>
  <si>
    <t>Session 2012 (p)</t>
  </si>
  <si>
    <t>2012(p)</t>
  </si>
  <si>
    <t>Session 1995*</t>
  </si>
  <si>
    <t>STI**</t>
  </si>
  <si>
    <t>01 - Proportions de bacheliers dans une génération (1980-2012)</t>
  </si>
  <si>
    <t>France métropolitaine jusqu'en 2000, France métropolitaine + Dom hors Mayotte depuis 2001</t>
  </si>
  <si>
    <t>France métropolitaine</t>
  </si>
  <si>
    <t>France métropolitaine + Dom</t>
  </si>
  <si>
    <t>Total</t>
  </si>
  <si>
    <t>Sources : MEN-MESR-DEPP, ministère de l'agriculture, Insee</t>
  </si>
  <si>
    <t>* Série calculée à partir de l'année 2001 en utilisant les estimations démographiques de l'Insee basées sur les enquêtes annuelles de recensement. Les données sont définitives jusqu'en 2009, provisoires ensuite. Pour la session 2012, les chiffres ont été établis à partir des résultats provisoires du baccalauréat 2012.</t>
  </si>
  <si>
    <t>02 - Répartition par série des bacheliers aux sessions 1995, 2011 et 2012</t>
  </si>
  <si>
    <t>France métropolitaine + Dom y compris Mayotte à partir de 2011</t>
  </si>
  <si>
    <t>Sources : MEN-MESR-DEPP, ministère de l'agriculture</t>
  </si>
  <si>
    <t>* Hors Mayotte</t>
  </si>
  <si>
    <t>** Y compris les spécialités "arts appliqués" et "génie optique", séries à part entière avant 1999.</t>
  </si>
  <si>
    <t>Note : pour la session 2012, les chiffres ont été établis à partir des résultats provisoires du baccalauréat 2012.</t>
  </si>
  <si>
    <t xml:space="preserve">03 - Évolution du taux de réussite aux baccalauréats de 1995 à 2012 </t>
  </si>
  <si>
    <t>France métropolitaine + Dom hors Mayotte</t>
  </si>
  <si>
    <t>France métropolitaine + Dom y compris Mayotte</t>
  </si>
  <si>
    <t>04 - Taux de réussite en 2011 selon l'origine sociale</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</si>
</sst>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
    <numFmt numFmtId="184" formatCode="0.0000"/>
    <numFmt numFmtId="185" formatCode="0.000"/>
    <numFmt numFmtId="186" formatCode="0.0000000"/>
    <numFmt numFmtId="187" formatCode="0.000000"/>
    <numFmt numFmtId="188" formatCode="0.00000"/>
    <numFmt numFmtId="189" formatCode="#,##0.0"/>
    <numFmt numFmtId="190" formatCode="00000"/>
    <numFmt numFmtId="191" formatCode="#,##0_);\(#,##0\)"/>
    <numFmt numFmtId="192" formatCode="0.0&quot;        &quot;"/>
    <numFmt numFmtId="193" formatCode="#,##0&quot;   &quot;"/>
    <numFmt numFmtId="194" formatCode="0.0&quot;      &quot;"/>
    <numFmt numFmtId="195" formatCode="#,##0&quot;  &quot;"/>
    <numFmt numFmtId="196" formatCode="0.0&quot;     &quot;"/>
    <numFmt numFmtId="197" formatCode="?0.0"/>
    <numFmt numFmtId="198" formatCode="_-* #,##0.00\ [$€-1]_-;\-* #,##0.00\ [$€-1]_-;_-* &quot;-&quot;??\ [$€-1]_-"/>
    <numFmt numFmtId="199" formatCode="??#,##0"/>
  </numFmts>
  <fonts count="21">
    <font>
      <sz val="10"/>
      <name val="Arial"/>
      <family val="0"/>
    </font>
    <font>
      <u val="single"/>
      <sz val="10"/>
      <color indexed="12"/>
      <name val="MS Sans Serif"/>
      <family val="0"/>
    </font>
    <font>
      <u val="single"/>
      <sz val="10"/>
      <color indexed="14"/>
      <name val="MS Sans Serif"/>
      <family val="0"/>
    </font>
    <font>
      <sz val="8"/>
      <name val="Arial"/>
      <family val="2"/>
    </font>
    <font>
      <b/>
      <sz val="8"/>
      <name val="Arial"/>
      <family val="2"/>
    </font>
    <font>
      <b/>
      <sz val="10"/>
      <color indexed="8"/>
      <name val="Arial"/>
      <family val="2"/>
    </font>
    <font>
      <i/>
      <sz val="8"/>
      <name val="Arial"/>
      <family val="2"/>
    </font>
    <font>
      <sz val="8"/>
      <color indexed="8"/>
      <name val="Arial"/>
      <family val="2"/>
    </font>
    <font>
      <b/>
      <sz val="10"/>
      <name val="Arial"/>
      <family val="2"/>
    </font>
    <font>
      <sz val="8"/>
      <color indexed="55"/>
      <name val="Arial"/>
      <family val="2"/>
    </font>
    <font>
      <b/>
      <sz val="9"/>
      <name val="Arial"/>
      <family val="2"/>
    </font>
    <font>
      <sz val="10"/>
      <color indexed="8"/>
      <name val="Arial"/>
      <family val="2"/>
    </font>
    <font>
      <b/>
      <sz val="8"/>
      <color indexed="8"/>
      <name val="Arial"/>
      <family val="2"/>
    </font>
    <font>
      <b/>
      <sz val="9"/>
      <color indexed="8"/>
      <name val="Arial"/>
      <family val="2"/>
    </font>
    <font>
      <b/>
      <sz val="10"/>
      <color indexed="9"/>
      <name val="Arial"/>
      <family val="2"/>
    </font>
    <font>
      <b/>
      <i/>
      <sz val="10"/>
      <color indexed="9"/>
      <name val="Arial"/>
      <family val="2"/>
    </font>
    <font>
      <sz val="10"/>
      <color indexed="9"/>
      <name val="Arial"/>
      <family val="2"/>
    </font>
    <font>
      <i/>
      <sz val="10"/>
      <color indexed="9"/>
      <name val="Arial"/>
      <family val="2"/>
    </font>
    <font>
      <i/>
      <sz val="10"/>
      <name val="Arial"/>
      <family val="2"/>
    </font>
    <font>
      <b/>
      <i/>
      <sz val="10"/>
      <name val="Arial"/>
      <family val="2"/>
    </font>
    <font>
      <sz val="10"/>
      <color indexed="55"/>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16">
    <border>
      <left/>
      <right/>
      <top/>
      <bottom/>
      <diagonal/>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28">
    <xf numFmtId="0" fontId="0" fillId="0" borderId="0" xfId="0" applyAlignment="1">
      <alignment/>
    </xf>
    <xf numFmtId="172" fontId="0" fillId="0" borderId="0" xfId="0" applyNumberFormat="1" applyAlignment="1">
      <alignment/>
    </xf>
    <xf numFmtId="0" fontId="0" fillId="0" borderId="0" xfId="0" applyFill="1" applyAlignment="1">
      <alignmen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right"/>
    </xf>
    <xf numFmtId="172" fontId="3" fillId="0" borderId="0" xfId="0" applyNumberFormat="1" applyFont="1" applyAlignment="1">
      <alignment horizontal="right"/>
    </xf>
    <xf numFmtId="183" fontId="3" fillId="0" borderId="1" xfId="0" applyNumberFormat="1" applyFont="1" applyBorder="1" applyAlignment="1">
      <alignment horizontal="right"/>
    </xf>
    <xf numFmtId="183" fontId="3" fillId="0" borderId="2" xfId="0" applyNumberFormat="1" applyFont="1" applyBorder="1" applyAlignment="1">
      <alignment horizontal="right"/>
    </xf>
    <xf numFmtId="0" fontId="3" fillId="0" borderId="0" xfId="0" applyFont="1" applyAlignment="1">
      <alignment/>
    </xf>
    <xf numFmtId="0" fontId="4" fillId="0" borderId="0" xfId="0" applyFont="1" applyAlignment="1">
      <alignment/>
    </xf>
    <xf numFmtId="0" fontId="5" fillId="0" borderId="0" xfId="0" applyFont="1" applyAlignment="1">
      <alignment/>
    </xf>
    <xf numFmtId="183" fontId="3" fillId="0" borderId="3" xfId="0" applyNumberFormat="1" applyFont="1" applyBorder="1" applyAlignment="1">
      <alignment horizontal="right"/>
    </xf>
    <xf numFmtId="183" fontId="3" fillId="0" borderId="4" xfId="0" applyNumberFormat="1" applyFont="1" applyBorder="1" applyAlignment="1">
      <alignment horizontal="right"/>
    </xf>
    <xf numFmtId="183" fontId="3" fillId="0" borderId="5" xfId="0" applyNumberFormat="1" applyFont="1" applyBorder="1" applyAlignment="1">
      <alignment horizontal="right"/>
    </xf>
    <xf numFmtId="0" fontId="6" fillId="0" borderId="0" xfId="0" applyFont="1" applyAlignment="1">
      <alignment/>
    </xf>
    <xf numFmtId="0" fontId="8" fillId="0" borderId="0" xfId="0" applyFont="1" applyAlignment="1">
      <alignment/>
    </xf>
    <xf numFmtId="183" fontId="3" fillId="0" borderId="6" xfId="0" applyNumberFormat="1" applyFont="1" applyBorder="1" applyAlignment="1">
      <alignment horizontal="right"/>
    </xf>
    <xf numFmtId="183" fontId="3" fillId="0" borderId="7" xfId="0" applyNumberFormat="1" applyFont="1" applyBorder="1" applyAlignment="1">
      <alignment horizontal="right"/>
    </xf>
    <xf numFmtId="183" fontId="3" fillId="0" borderId="0" xfId="0" applyNumberFormat="1" applyFont="1" applyBorder="1" applyAlignment="1">
      <alignment horizontal="right"/>
    </xf>
    <xf numFmtId="183" fontId="3" fillId="0" borderId="0" xfId="22" applyNumberFormat="1" applyFont="1" applyFill="1" applyBorder="1">
      <alignment/>
      <protection/>
    </xf>
    <xf numFmtId="183" fontId="3" fillId="0" borderId="1" xfId="22" applyNumberFormat="1" applyFont="1" applyFill="1" applyBorder="1">
      <alignment/>
      <protection/>
    </xf>
    <xf numFmtId="183" fontId="3" fillId="0" borderId="4" xfId="22" applyNumberFormat="1" applyFont="1" applyFill="1" applyBorder="1">
      <alignment/>
      <protection/>
    </xf>
    <xf numFmtId="183" fontId="3" fillId="0" borderId="8" xfId="0" applyNumberFormat="1" applyFont="1" applyBorder="1" applyAlignment="1">
      <alignment horizontal="right"/>
    </xf>
    <xf numFmtId="0" fontId="6" fillId="0" borderId="0" xfId="0" applyFont="1" applyAlignment="1">
      <alignment horizontal="left"/>
    </xf>
    <xf numFmtId="0" fontId="3" fillId="0" borderId="0" xfId="0" applyFont="1" applyAlignment="1">
      <alignment horizontal="left"/>
    </xf>
    <xf numFmtId="0" fontId="9" fillId="0" borderId="0" xfId="0" applyFont="1" applyAlignment="1">
      <alignment/>
    </xf>
    <xf numFmtId="0" fontId="10" fillId="0" borderId="7"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1" fillId="0" borderId="9" xfId="0" applyFont="1" applyFill="1" applyBorder="1" applyAlignment="1">
      <alignment/>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2" xfId="0" applyFont="1" applyFill="1" applyBorder="1" applyAlignment="1" quotePrefix="1">
      <alignment horizontal="center"/>
    </xf>
    <xf numFmtId="172" fontId="7" fillId="0" borderId="7" xfId="0" applyNumberFormat="1" applyFont="1" applyFill="1" applyBorder="1" applyAlignment="1">
      <alignment horizontal="center"/>
    </xf>
    <xf numFmtId="172" fontId="7" fillId="0" borderId="6" xfId="0" applyNumberFormat="1" applyFont="1" applyFill="1" applyBorder="1" applyAlignment="1">
      <alignment horizontal="center"/>
    </xf>
    <xf numFmtId="0" fontId="13" fillId="0" borderId="13" xfId="0" applyFont="1" applyFill="1" applyBorder="1" applyAlignment="1" quotePrefix="1">
      <alignment horizontal="center"/>
    </xf>
    <xf numFmtId="172" fontId="7" fillId="0" borderId="1" xfId="0" applyNumberFormat="1" applyFont="1" applyFill="1" applyBorder="1" applyAlignment="1">
      <alignment horizontal="center"/>
    </xf>
    <xf numFmtId="172" fontId="7" fillId="0" borderId="0" xfId="0" applyNumberFormat="1" applyFont="1" applyFill="1" applyBorder="1" applyAlignment="1">
      <alignment horizontal="center"/>
    </xf>
    <xf numFmtId="0" fontId="7" fillId="0" borderId="1" xfId="0" applyFont="1" applyFill="1" applyBorder="1" applyAlignment="1">
      <alignment horizontal="center"/>
    </xf>
    <xf numFmtId="0" fontId="7" fillId="0" borderId="0" xfId="0" applyFont="1" applyFill="1" applyBorder="1" applyAlignment="1">
      <alignment horizontal="center"/>
    </xf>
    <xf numFmtId="0" fontId="13" fillId="0" borderId="13" xfId="0" applyFont="1" applyFill="1" applyBorder="1" applyAlignment="1">
      <alignment horizontal="center"/>
    </xf>
    <xf numFmtId="0" fontId="13" fillId="0" borderId="2" xfId="0" applyFont="1" applyFill="1" applyBorder="1" applyAlignment="1">
      <alignment horizontal="center"/>
    </xf>
    <xf numFmtId="172" fontId="7" fillId="0" borderId="2" xfId="22" applyNumberFormat="1" applyFont="1" applyFill="1" applyBorder="1" applyAlignment="1">
      <alignment horizontal="center"/>
      <protection/>
    </xf>
    <xf numFmtId="172" fontId="7" fillId="0" borderId="2" xfId="0" applyNumberFormat="1" applyFont="1" applyFill="1" applyBorder="1" applyAlignment="1">
      <alignment horizontal="center"/>
    </xf>
    <xf numFmtId="0" fontId="3" fillId="0" borderId="0" xfId="22" applyFont="1" applyBorder="1" applyAlignment="1">
      <alignment horizontal="left" vertical="center" wrapText="1"/>
      <protection/>
    </xf>
    <xf numFmtId="0" fontId="0" fillId="0" borderId="4" xfId="0" applyBorder="1" applyAlignment="1">
      <alignment horizontal="center" vertical="center" textRotation="90"/>
    </xf>
    <xf numFmtId="0" fontId="8" fillId="0" borderId="0" xfId="0" applyFont="1" applyAlignment="1">
      <alignment horizontal="left" vertical="center" wrapText="1"/>
    </xf>
    <xf numFmtId="0" fontId="0" fillId="0" borderId="0" xfId="0" applyFont="1" applyAlignment="1">
      <alignment/>
    </xf>
    <xf numFmtId="0" fontId="14" fillId="2" borderId="12" xfId="0" applyFont="1" applyFill="1" applyBorder="1" applyAlignment="1">
      <alignment horizontal="center" vertical="center"/>
    </xf>
    <xf numFmtId="0" fontId="14" fillId="2" borderId="3"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3" xfId="0" applyFont="1" applyFill="1" applyBorder="1" applyAlignment="1">
      <alignment horizontal="center" vertical="center"/>
    </xf>
    <xf numFmtId="0" fontId="8" fillId="0" borderId="0" xfId="0" applyFont="1" applyBorder="1" applyAlignment="1">
      <alignment/>
    </xf>
    <xf numFmtId="0" fontId="16" fillId="2" borderId="9"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2"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3" xfId="0" applyFont="1" applyFill="1" applyBorder="1" applyAlignment="1">
      <alignment horizontal="center" vertical="center"/>
    </xf>
    <xf numFmtId="0" fontId="8" fillId="3" borderId="10" xfId="0" applyFont="1" applyFill="1" applyBorder="1" applyAlignment="1">
      <alignment/>
    </xf>
    <xf numFmtId="0" fontId="0" fillId="3" borderId="11" xfId="0" applyFont="1" applyFill="1" applyBorder="1" applyAlignment="1">
      <alignment horizontal="center"/>
    </xf>
    <xf numFmtId="0" fontId="0" fillId="3" borderId="14" xfId="0" applyFont="1" applyFill="1" applyBorder="1" applyAlignment="1">
      <alignment horizontal="center"/>
    </xf>
    <xf numFmtId="0" fontId="18" fillId="3" borderId="11" xfId="0" applyFont="1" applyFill="1" applyBorder="1" applyAlignment="1">
      <alignment horizontal="center"/>
    </xf>
    <xf numFmtId="0" fontId="18" fillId="3" borderId="14" xfId="0" applyFont="1" applyFill="1" applyBorder="1" applyAlignment="1">
      <alignment horizontal="center"/>
    </xf>
    <xf numFmtId="0" fontId="0" fillId="0" borderId="1" xfId="0" applyFont="1" applyBorder="1" applyAlignment="1">
      <alignment/>
    </xf>
    <xf numFmtId="3" fontId="0" fillId="0" borderId="0" xfId="0" applyNumberFormat="1" applyFont="1" applyBorder="1" applyAlignment="1">
      <alignment horizontal="right"/>
    </xf>
    <xf numFmtId="183" fontId="0" fillId="0" borderId="4" xfId="0" applyNumberFormat="1" applyFont="1" applyBorder="1" applyAlignment="1">
      <alignment horizontal="right"/>
    </xf>
    <xf numFmtId="3" fontId="0" fillId="0" borderId="13" xfId="0" applyNumberFormat="1" applyFont="1" applyBorder="1" applyAlignment="1">
      <alignment horizontal="right"/>
    </xf>
    <xf numFmtId="3" fontId="18" fillId="0" borderId="13" xfId="0" applyNumberFormat="1" applyFont="1" applyBorder="1" applyAlignment="1">
      <alignment horizontal="right"/>
    </xf>
    <xf numFmtId="183" fontId="18" fillId="0" borderId="4" xfId="0" applyNumberFormat="1" applyFont="1" applyBorder="1" applyAlignment="1">
      <alignment horizontal="right"/>
    </xf>
    <xf numFmtId="0" fontId="0" fillId="0" borderId="2" xfId="0" applyFont="1" applyBorder="1" applyAlignment="1">
      <alignment/>
    </xf>
    <xf numFmtId="3" fontId="0" fillId="0" borderId="8" xfId="0" applyNumberFormat="1" applyFont="1" applyBorder="1" applyAlignment="1">
      <alignment horizontal="right"/>
    </xf>
    <xf numFmtId="183" fontId="0" fillId="0" borderId="5" xfId="0" applyNumberFormat="1" applyFont="1" applyBorder="1" applyAlignment="1">
      <alignment horizontal="right"/>
    </xf>
    <xf numFmtId="3" fontId="0" fillId="0" borderId="15" xfId="0" applyNumberFormat="1" applyFont="1" applyBorder="1" applyAlignment="1">
      <alignment horizontal="right"/>
    </xf>
    <xf numFmtId="3" fontId="18" fillId="0" borderId="15" xfId="0" applyNumberFormat="1" applyFont="1" applyBorder="1" applyAlignment="1">
      <alignment horizontal="right"/>
    </xf>
    <xf numFmtId="183" fontId="18" fillId="0" borderId="5" xfId="0" applyNumberFormat="1" applyFont="1" applyBorder="1" applyAlignment="1">
      <alignment horizontal="right"/>
    </xf>
    <xf numFmtId="0" fontId="8" fillId="0" borderId="7" xfId="0" applyFont="1" applyBorder="1" applyAlignment="1">
      <alignment/>
    </xf>
    <xf numFmtId="3" fontId="8" fillId="0" borderId="6" xfId="0" applyNumberFormat="1" applyFont="1" applyBorder="1" applyAlignment="1">
      <alignment horizontal="right"/>
    </xf>
    <xf numFmtId="183" fontId="8" fillId="0" borderId="3" xfId="0" applyNumberFormat="1" applyFont="1" applyBorder="1" applyAlignment="1">
      <alignment horizontal="right"/>
    </xf>
    <xf numFmtId="3" fontId="19" fillId="0" borderId="6" xfId="0" applyNumberFormat="1" applyFont="1" applyBorder="1" applyAlignment="1">
      <alignment horizontal="right"/>
    </xf>
    <xf numFmtId="183" fontId="19" fillId="0" borderId="3" xfId="0" applyNumberFormat="1" applyFont="1" applyBorder="1" applyAlignment="1">
      <alignment horizontal="right"/>
    </xf>
    <xf numFmtId="3" fontId="0" fillId="3" borderId="11" xfId="0" applyNumberFormat="1" applyFont="1" applyFill="1" applyBorder="1" applyAlignment="1">
      <alignment horizontal="right"/>
    </xf>
    <xf numFmtId="0" fontId="0" fillId="3" borderId="11" xfId="0" applyFont="1" applyFill="1" applyBorder="1" applyAlignment="1">
      <alignment horizontal="right"/>
    </xf>
    <xf numFmtId="0" fontId="0" fillId="3" borderId="14" xfId="0" applyFont="1" applyFill="1" applyBorder="1" applyAlignment="1">
      <alignment horizontal="right"/>
    </xf>
    <xf numFmtId="3" fontId="18" fillId="3" borderId="11" xfId="0" applyNumberFormat="1" applyFont="1" applyFill="1" applyBorder="1" applyAlignment="1">
      <alignment horizontal="right"/>
    </xf>
    <xf numFmtId="0" fontId="18" fillId="3" borderId="14" xfId="0" applyFont="1" applyFill="1" applyBorder="1" applyAlignment="1">
      <alignment horizontal="right"/>
    </xf>
    <xf numFmtId="3" fontId="8" fillId="0" borderId="12" xfId="0" applyNumberFormat="1" applyFont="1" applyBorder="1" applyAlignment="1">
      <alignment horizontal="right"/>
    </xf>
    <xf numFmtId="3" fontId="19" fillId="0" borderId="12" xfId="0" applyNumberFormat="1" applyFont="1" applyBorder="1" applyAlignment="1">
      <alignment horizontal="right"/>
    </xf>
    <xf numFmtId="0" fontId="8" fillId="0" borderId="10" xfId="0" applyFont="1" applyBorder="1" applyAlignment="1">
      <alignment/>
    </xf>
    <xf numFmtId="3" fontId="8" fillId="0" borderId="11" xfId="0" applyNumberFormat="1" applyFont="1" applyBorder="1" applyAlignment="1">
      <alignment horizontal="right"/>
    </xf>
    <xf numFmtId="183" fontId="8" fillId="0" borderId="14" xfId="0" applyNumberFormat="1" applyFont="1" applyBorder="1" applyAlignment="1">
      <alignment horizontal="right"/>
    </xf>
    <xf numFmtId="3" fontId="8" fillId="0" borderId="9" xfId="0" applyNumberFormat="1" applyFont="1" applyBorder="1" applyAlignment="1">
      <alignment horizontal="right"/>
    </xf>
    <xf numFmtId="3" fontId="19" fillId="0" borderId="9" xfId="0" applyNumberFormat="1" applyFont="1" applyBorder="1" applyAlignment="1">
      <alignment horizontal="right"/>
    </xf>
    <xf numFmtId="183" fontId="19" fillId="0" borderId="14" xfId="0" applyNumberFormat="1" applyFont="1" applyBorder="1" applyAlignment="1">
      <alignment horizontal="right"/>
    </xf>
    <xf numFmtId="0" fontId="8" fillId="0" borderId="2" xfId="0" applyFont="1" applyBorder="1" applyAlignment="1">
      <alignment/>
    </xf>
    <xf numFmtId="3" fontId="8" fillId="0" borderId="8" xfId="0" applyNumberFormat="1" applyFont="1" applyBorder="1" applyAlignment="1">
      <alignment horizontal="right"/>
    </xf>
    <xf numFmtId="9" fontId="8" fillId="0" borderId="5" xfId="0" applyNumberFormat="1" applyFont="1" applyBorder="1" applyAlignment="1">
      <alignment horizontal="right"/>
    </xf>
    <xf numFmtId="3" fontId="8" fillId="0" borderId="15" xfId="0" applyNumberFormat="1" applyFont="1" applyBorder="1" applyAlignment="1">
      <alignment horizontal="right"/>
    </xf>
    <xf numFmtId="3" fontId="19" fillId="0" borderId="15" xfId="0" applyNumberFormat="1" applyFont="1" applyBorder="1" applyAlignment="1">
      <alignment horizontal="right"/>
    </xf>
    <xf numFmtId="9" fontId="19" fillId="0" borderId="5" xfId="0" applyNumberFormat="1" applyFont="1" applyBorder="1" applyAlignment="1">
      <alignment horizontal="right"/>
    </xf>
    <xf numFmtId="0" fontId="18" fillId="0" borderId="0" xfId="0" applyFont="1" applyAlignment="1">
      <alignment/>
    </xf>
    <xf numFmtId="0" fontId="0" fillId="0" borderId="0" xfId="0" applyFont="1" applyFill="1" applyBorder="1" applyAlignment="1">
      <alignment/>
    </xf>
    <xf numFmtId="0" fontId="20"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right"/>
    </xf>
    <xf numFmtId="0" fontId="0" fillId="0" borderId="9" xfId="0" applyFont="1" applyBorder="1" applyAlignment="1">
      <alignment horizontal="center"/>
    </xf>
    <xf numFmtId="0" fontId="0" fillId="0" borderId="11" xfId="0" applyFont="1" applyBorder="1" applyAlignment="1">
      <alignment horizontal="center"/>
    </xf>
    <xf numFmtId="0" fontId="0" fillId="0" borderId="14" xfId="0" applyFont="1" applyBorder="1" applyAlignment="1">
      <alignment horizontal="center"/>
    </xf>
    <xf numFmtId="0" fontId="16" fillId="2" borderId="7" xfId="0" applyFont="1" applyFill="1" applyBorder="1" applyAlignment="1">
      <alignment horizontal="left"/>
    </xf>
    <xf numFmtId="0" fontId="14" fillId="2" borderId="3"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0" fillId="2" borderId="10" xfId="0" applyFont="1" applyFill="1" applyBorder="1" applyAlignment="1">
      <alignment/>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0" fillId="0" borderId="7" xfId="0" applyFont="1" applyBorder="1" applyAlignment="1">
      <alignment/>
    </xf>
    <xf numFmtId="172" fontId="0" fillId="0" borderId="12" xfId="0" applyNumberFormat="1" applyFont="1" applyBorder="1" applyAlignment="1">
      <alignment/>
    </xf>
    <xf numFmtId="172" fontId="0" fillId="0" borderId="6" xfId="0" applyNumberFormat="1" applyFont="1" applyBorder="1" applyAlignment="1">
      <alignment/>
    </xf>
    <xf numFmtId="172" fontId="0" fillId="0" borderId="3" xfId="0" applyNumberFormat="1" applyFont="1" applyBorder="1" applyAlignment="1">
      <alignment/>
    </xf>
    <xf numFmtId="172" fontId="0" fillId="0" borderId="13" xfId="0" applyNumberFormat="1" applyFont="1" applyBorder="1" applyAlignment="1">
      <alignment/>
    </xf>
    <xf numFmtId="172" fontId="0" fillId="0" borderId="0" xfId="0" applyNumberFormat="1" applyFont="1" applyBorder="1" applyAlignment="1">
      <alignment/>
    </xf>
    <xf numFmtId="172" fontId="0" fillId="0" borderId="4" xfId="0" applyNumberFormat="1" applyFont="1" applyBorder="1" applyAlignment="1">
      <alignment/>
    </xf>
    <xf numFmtId="0" fontId="18" fillId="0" borderId="1" xfId="0" applyFont="1" applyBorder="1" applyAlignment="1">
      <alignment horizontal="right"/>
    </xf>
    <xf numFmtId="172" fontId="8" fillId="0" borderId="9" xfId="0" applyNumberFormat="1" applyFont="1" applyBorder="1" applyAlignment="1">
      <alignment/>
    </xf>
    <xf numFmtId="172" fontId="8" fillId="0" borderId="11" xfId="0" applyNumberFormat="1" applyFont="1" applyBorder="1" applyAlignment="1">
      <alignment/>
    </xf>
    <xf numFmtId="172" fontId="8" fillId="0" borderId="14" xfId="0" applyNumberFormat="1" applyFont="1" applyBorder="1" applyAlignment="1">
      <alignment/>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rmal_RERS2009_08_09"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5"/>
          <c:w val="1"/>
          <c:h val="0.86775"/>
        </c:manualLayout>
      </c:layout>
      <c:lineChart>
        <c:grouping val="standard"/>
        <c:varyColors val="0"/>
        <c:ser>
          <c:idx val="0"/>
          <c:order val="0"/>
          <c:tx>
            <c:strRef>
              <c:f>gra01!$C$4</c:f>
              <c:strCache>
                <c:ptCount val="1"/>
                <c:pt idx="0">
                  <c:v>Bacheliers généraux</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21"/>
            <c:spPr>
              <a:solidFill>
                <a:srgbClr val="FF0000"/>
              </a:solidFill>
              <a:ln w="3175">
                <a:noFill/>
              </a:ln>
            </c:spPr>
            <c:marker>
              <c:symbol val="none"/>
            </c:marker>
          </c:dPt>
          <c:dPt>
            <c:idx val="32"/>
            <c:spPr>
              <a:solidFill>
                <a:srgbClr val="FF0000"/>
              </a:solidFill>
              <a:ln w="25400">
                <a:solidFill>
                  <a:srgbClr val="3366FF"/>
                </a:solidFill>
                <a:prstDash val="sysDot"/>
              </a:ln>
            </c:spPr>
            <c:marker>
              <c:symbol val="none"/>
            </c:marker>
          </c:dPt>
          <c:cat>
            <c:strRef>
              <c:f>gra01!$B$5:$B$37</c:f>
              <c:strCache/>
            </c:strRef>
          </c:cat>
          <c:val>
            <c:numRef>
              <c:f>gra01!$C$5:$C$37</c:f>
              <c:numCache/>
            </c:numRef>
          </c:val>
          <c:smooth val="0"/>
        </c:ser>
        <c:ser>
          <c:idx val="1"/>
          <c:order val="1"/>
          <c:tx>
            <c:strRef>
              <c:f>gra01!$D$4</c:f>
              <c:strCache>
                <c:ptCount val="1"/>
                <c:pt idx="0">
                  <c:v>Bacheliers technologiques</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21"/>
            <c:spPr>
              <a:solidFill>
                <a:srgbClr val="FFCC00"/>
              </a:solidFill>
              <a:ln w="3175">
                <a:noFill/>
              </a:ln>
            </c:spPr>
            <c:marker>
              <c:symbol val="none"/>
            </c:marker>
          </c:dPt>
          <c:dPt>
            <c:idx val="32"/>
            <c:spPr>
              <a:solidFill>
                <a:srgbClr val="FFCC00"/>
              </a:solidFill>
              <a:ln w="25400">
                <a:solidFill>
                  <a:srgbClr val="FF0000"/>
                </a:solidFill>
                <a:prstDash val="sysDot"/>
              </a:ln>
            </c:spPr>
            <c:marker>
              <c:symbol val="none"/>
            </c:marker>
          </c:dPt>
          <c:cat>
            <c:strRef>
              <c:f>gra01!$B$5:$B$37</c:f>
              <c:strCache/>
            </c:strRef>
          </c:cat>
          <c:val>
            <c:numRef>
              <c:f>gra01!$D$5:$D$37</c:f>
              <c:numCache/>
            </c:numRef>
          </c:val>
          <c:smooth val="0"/>
        </c:ser>
        <c:ser>
          <c:idx val="2"/>
          <c:order val="2"/>
          <c:tx>
            <c:strRef>
              <c:f>gra01!$E$4</c:f>
              <c:strCache>
                <c:ptCount val="1"/>
                <c:pt idx="0">
                  <c:v>Bacheliers professionnels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21"/>
            <c:spPr>
              <a:solidFill>
                <a:srgbClr val="99CC00"/>
              </a:solidFill>
              <a:ln w="3175">
                <a:noFill/>
              </a:ln>
            </c:spPr>
            <c:marker>
              <c:symbol val="none"/>
            </c:marker>
          </c:dPt>
          <c:dPt>
            <c:idx val="32"/>
            <c:spPr>
              <a:solidFill>
                <a:srgbClr val="99CC00"/>
              </a:solidFill>
              <a:ln w="25400">
                <a:solidFill>
                  <a:srgbClr val="99CC00"/>
                </a:solidFill>
                <a:prstDash val="sysDot"/>
              </a:ln>
            </c:spPr>
            <c:marker>
              <c:symbol val="none"/>
            </c:marker>
          </c:dPt>
          <c:cat>
            <c:strRef>
              <c:f>gra01!$B$5:$B$37</c:f>
              <c:strCache/>
            </c:strRef>
          </c:cat>
          <c:val>
            <c:numRef>
              <c:f>gra01!$E$5:$E$37</c:f>
              <c:numCache/>
            </c:numRef>
          </c:val>
          <c:smooth val="0"/>
        </c:ser>
        <c:ser>
          <c:idx val="3"/>
          <c:order val="3"/>
          <c:tx>
            <c:strRef>
              <c:f>gra01!$F$4</c:f>
              <c:strCache>
                <c:ptCount val="1"/>
                <c:pt idx="0">
                  <c:v>Total</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1"/>
            <c:spPr>
              <a:ln w="3175">
                <a:noFill/>
              </a:ln>
            </c:spPr>
            <c:marker>
              <c:symbol val="none"/>
            </c:marker>
          </c:dPt>
          <c:dPt>
            <c:idx val="32"/>
            <c:spPr>
              <a:ln w="25400">
                <a:solidFill>
                  <a:srgbClr val="000000"/>
                </a:solidFill>
                <a:prstDash val="sysDot"/>
              </a:ln>
            </c:spPr>
            <c:marker>
              <c:symbol val="none"/>
            </c:marker>
          </c:dPt>
          <c:cat>
            <c:strRef>
              <c:f>gra01!$B$5:$B$37</c:f>
              <c:strCache/>
            </c:strRef>
          </c:cat>
          <c:val>
            <c:numRef>
              <c:f>gra01!$F$5:$F$37</c:f>
              <c:numCache/>
            </c:numRef>
          </c:val>
          <c:smooth val="0"/>
        </c:ser>
        <c:axId val="44240448"/>
        <c:axId val="62619713"/>
      </c:lineChart>
      <c:catAx>
        <c:axId val="44240448"/>
        <c:scaling>
          <c:orientation val="minMax"/>
        </c:scaling>
        <c:axPos val="b"/>
        <c:delete val="0"/>
        <c:numFmt formatCode="@" sourceLinked="0"/>
        <c:majorTickMark val="out"/>
        <c:minorTickMark val="none"/>
        <c:tickLblPos val="nextTo"/>
        <c:crossAx val="62619713"/>
        <c:crosses val="autoZero"/>
        <c:auto val="1"/>
        <c:lblOffset val="100"/>
        <c:tickLblSkip val="1"/>
        <c:noMultiLvlLbl val="0"/>
      </c:catAx>
      <c:valAx>
        <c:axId val="62619713"/>
        <c:scaling>
          <c:orientation val="minMax"/>
        </c:scaling>
        <c:axPos val="l"/>
        <c:title>
          <c:tx>
            <c:rich>
              <a:bodyPr vert="horz" rot="0" anchor="ctr"/>
              <a:lstStyle/>
              <a:p>
                <a:pPr algn="ctr">
                  <a:defRPr/>
                </a:pPr>
                <a:r>
                  <a:rPr lang="en-US"/>
                  <a:t>%</a:t>
                </a:r>
              </a:p>
            </c:rich>
          </c:tx>
          <c:layout>
            <c:manualLayout>
              <c:xMode val="factor"/>
              <c:yMode val="factor"/>
              <c:x val="0.0065"/>
              <c:y val="0.14175"/>
            </c:manualLayout>
          </c:layout>
          <c:overlay val="0"/>
          <c:spPr>
            <a:noFill/>
            <a:ln>
              <a:noFill/>
            </a:ln>
          </c:spPr>
        </c:title>
        <c:majorGridlines/>
        <c:delete val="0"/>
        <c:numFmt formatCode="0" sourceLinked="0"/>
        <c:majorTickMark val="out"/>
        <c:minorTickMark val="none"/>
        <c:tickLblPos val="nextTo"/>
        <c:crossAx val="44240448"/>
        <c:crossesAt val="1"/>
        <c:crossBetween val="midCat"/>
        <c:dispUnits/>
      </c:valAx>
      <c:spPr>
        <a:solidFill>
          <a:srgbClr val="FFFFFF"/>
        </a:solidFill>
        <a:ln w="12700">
          <a:solidFill>
            <a:srgbClr val="808080"/>
          </a:solidFill>
        </a:ln>
      </c:spPr>
    </c:plotArea>
    <c:legend>
      <c:legendPos val="r"/>
      <c:layout>
        <c:manualLayout>
          <c:xMode val="edge"/>
          <c:yMode val="edge"/>
          <c:x val="0.341"/>
          <c:y val="0"/>
          <c:w val="0.46375"/>
          <c:h val="0.124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38</xdr:row>
      <xdr:rowOff>104775</xdr:rowOff>
    </xdr:from>
    <xdr:to>
      <xdr:col>8</xdr:col>
      <xdr:colOff>409575</xdr:colOff>
      <xdr:row>61</xdr:row>
      <xdr:rowOff>142875</xdr:rowOff>
    </xdr:to>
    <xdr:graphicFrame>
      <xdr:nvGraphicFramePr>
        <xdr:cNvPr id="1" name="Chart 3"/>
        <xdr:cNvGraphicFramePr/>
      </xdr:nvGraphicFramePr>
      <xdr:xfrm>
        <a:off x="76200" y="6381750"/>
        <a:ext cx="6353175" cy="3762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5"/>
  <sheetViews>
    <sheetView zoomScale="130" zoomScaleNormal="130" zoomScaleSheetLayoutView="100" workbookViewId="0" topLeftCell="A4">
      <selection activeCell="N55" sqref="N55"/>
    </sheetView>
  </sheetViews>
  <sheetFormatPr defaultColWidth="11.421875" defaultRowHeight="12.75"/>
  <cols>
    <col min="1" max="1" width="3.28125" style="0" bestFit="1" customWidth="1"/>
    <col min="2" max="2" width="11.421875" style="1" customWidth="1"/>
    <col min="3" max="3" width="12.7109375" style="0" customWidth="1"/>
    <col min="4" max="4" width="13.57421875" style="0" customWidth="1"/>
    <col min="5" max="5" width="13.7109375" style="0" customWidth="1"/>
    <col min="6" max="6" width="12.7109375" style="0" customWidth="1"/>
  </cols>
  <sheetData>
    <row r="1" ht="12.75">
      <c r="A1" s="11" t="s">
        <v>51</v>
      </c>
    </row>
    <row r="2" ht="12.75">
      <c r="A2" s="25" t="s">
        <v>52</v>
      </c>
    </row>
    <row r="4" spans="2:6" ht="22.5">
      <c r="B4" s="30"/>
      <c r="C4" s="31" t="s">
        <v>41</v>
      </c>
      <c r="D4" s="32" t="s">
        <v>42</v>
      </c>
      <c r="E4" s="31" t="s">
        <v>43</v>
      </c>
      <c r="F4" s="33" t="s">
        <v>55</v>
      </c>
    </row>
    <row r="5" spans="1:6" ht="12.75">
      <c r="A5" s="47" t="s">
        <v>53</v>
      </c>
      <c r="B5" s="34">
        <v>1980</v>
      </c>
      <c r="C5" s="35">
        <v>18.6</v>
      </c>
      <c r="D5" s="36">
        <v>7.3</v>
      </c>
      <c r="E5" s="35">
        <v>0</v>
      </c>
      <c r="F5" s="35">
        <f>SUM(C5:E5)</f>
        <v>25.900000000000002</v>
      </c>
    </row>
    <row r="6" spans="1:6" ht="12.75">
      <c r="A6" s="47"/>
      <c r="B6" s="37">
        <v>1981</v>
      </c>
      <c r="C6" s="38">
        <v>18.7</v>
      </c>
      <c r="D6" s="39">
        <v>7.3</v>
      </c>
      <c r="E6" s="38">
        <v>0</v>
      </c>
      <c r="F6" s="38">
        <f>SUM(C6:E6)</f>
        <v>26</v>
      </c>
    </row>
    <row r="7" spans="1:6" ht="12.75">
      <c r="A7" s="47"/>
      <c r="B7" s="37">
        <v>1982</v>
      </c>
      <c r="C7" s="38">
        <v>19.4</v>
      </c>
      <c r="D7" s="39">
        <v>7.8</v>
      </c>
      <c r="E7" s="38">
        <v>0</v>
      </c>
      <c r="F7" s="38">
        <f>SUM(C7:E7)</f>
        <v>27.2</v>
      </c>
    </row>
    <row r="8" spans="1:6" ht="12.75">
      <c r="A8" s="47"/>
      <c r="B8" s="37">
        <v>1983</v>
      </c>
      <c r="C8" s="38">
        <v>19.7</v>
      </c>
      <c r="D8" s="39">
        <v>8.4</v>
      </c>
      <c r="E8" s="38">
        <v>0</v>
      </c>
      <c r="F8" s="38">
        <f>SUM(C8:E8)</f>
        <v>28.1</v>
      </c>
    </row>
    <row r="9" spans="1:6" ht="12.75">
      <c r="A9" s="47"/>
      <c r="B9" s="37">
        <v>1984</v>
      </c>
      <c r="C9" s="38">
        <v>19.5</v>
      </c>
      <c r="D9" s="39">
        <v>9.1</v>
      </c>
      <c r="E9" s="38">
        <v>0</v>
      </c>
      <c r="F9" s="38">
        <f>SUM(C9:E9)</f>
        <v>28.6</v>
      </c>
    </row>
    <row r="10" spans="1:6" ht="12.75">
      <c r="A10" s="47"/>
      <c r="B10" s="37">
        <v>1985</v>
      </c>
      <c r="C10" s="38">
        <v>19.8</v>
      </c>
      <c r="D10" s="39">
        <v>9.6</v>
      </c>
      <c r="E10" s="38">
        <v>0</v>
      </c>
      <c r="F10" s="38">
        <v>29.4</v>
      </c>
    </row>
    <row r="11" spans="1:6" ht="12.75">
      <c r="A11" s="47"/>
      <c r="B11" s="37">
        <v>1986</v>
      </c>
      <c r="C11" s="38">
        <v>21.1</v>
      </c>
      <c r="D11" s="39">
        <v>10.1</v>
      </c>
      <c r="E11" s="38">
        <v>0</v>
      </c>
      <c r="F11" s="38">
        <v>31.2</v>
      </c>
    </row>
    <row r="12" spans="1:6" ht="12.75">
      <c r="A12" s="47"/>
      <c r="B12" s="37">
        <v>1987</v>
      </c>
      <c r="C12" s="38">
        <v>21.7</v>
      </c>
      <c r="D12" s="39">
        <v>10.8</v>
      </c>
      <c r="E12" s="38">
        <v>0.1</v>
      </c>
      <c r="F12" s="38">
        <v>32.6</v>
      </c>
    </row>
    <row r="13" spans="1:6" ht="12.75">
      <c r="A13" s="47"/>
      <c r="B13" s="37">
        <v>1988</v>
      </c>
      <c r="C13" s="38">
        <v>24</v>
      </c>
      <c r="D13" s="39">
        <v>11.5</v>
      </c>
      <c r="E13" s="38">
        <v>0.8</v>
      </c>
      <c r="F13" s="38">
        <v>36.3</v>
      </c>
    </row>
    <row r="14" spans="1:6" ht="12.75">
      <c r="A14" s="47"/>
      <c r="B14" s="37">
        <v>1989</v>
      </c>
      <c r="C14" s="38">
        <v>25.8</v>
      </c>
      <c r="D14" s="39">
        <v>12.3</v>
      </c>
      <c r="E14" s="38">
        <v>1.7</v>
      </c>
      <c r="F14" s="38">
        <v>39.8</v>
      </c>
    </row>
    <row r="15" spans="1:6" ht="12.75">
      <c r="A15" s="47"/>
      <c r="B15" s="37">
        <v>1990</v>
      </c>
      <c r="C15" s="38">
        <v>27.9</v>
      </c>
      <c r="D15" s="39">
        <v>12.8</v>
      </c>
      <c r="E15" s="38">
        <v>2.8</v>
      </c>
      <c r="F15" s="38">
        <v>43.5</v>
      </c>
    </row>
    <row r="16" spans="1:6" ht="12.75">
      <c r="A16" s="47"/>
      <c r="B16" s="37">
        <v>1991</v>
      </c>
      <c r="C16" s="38">
        <v>30.6</v>
      </c>
      <c r="D16" s="39">
        <v>13</v>
      </c>
      <c r="E16" s="38">
        <v>3.9</v>
      </c>
      <c r="F16" s="38">
        <v>47.5</v>
      </c>
    </row>
    <row r="17" spans="1:6" ht="12.75">
      <c r="A17" s="47"/>
      <c r="B17" s="37">
        <v>1992</v>
      </c>
      <c r="C17" s="38">
        <v>32.4</v>
      </c>
      <c r="D17" s="39">
        <v>13.6</v>
      </c>
      <c r="E17" s="38">
        <v>5.1</v>
      </c>
      <c r="F17" s="38">
        <v>51.1</v>
      </c>
    </row>
    <row r="18" spans="1:6" ht="12.75">
      <c r="A18" s="47"/>
      <c r="B18" s="37">
        <v>1993</v>
      </c>
      <c r="C18" s="38">
        <v>34.9</v>
      </c>
      <c r="D18" s="39">
        <v>13.9</v>
      </c>
      <c r="E18" s="38">
        <v>5.9</v>
      </c>
      <c r="F18" s="38">
        <v>54.7</v>
      </c>
    </row>
    <row r="19" spans="1:6" ht="12.75">
      <c r="A19" s="47"/>
      <c r="B19" s="37">
        <v>1994</v>
      </c>
      <c r="C19" s="38">
        <v>36</v>
      </c>
      <c r="D19" s="39">
        <v>15.9</v>
      </c>
      <c r="E19" s="38">
        <v>7</v>
      </c>
      <c r="F19" s="38">
        <v>58.9</v>
      </c>
    </row>
    <row r="20" spans="1:6" ht="12.75">
      <c r="A20" s="47"/>
      <c r="B20" s="37">
        <v>1995</v>
      </c>
      <c r="C20" s="40">
        <v>37.2</v>
      </c>
      <c r="D20" s="41">
        <v>17.6</v>
      </c>
      <c r="E20" s="40">
        <v>7.9</v>
      </c>
      <c r="F20" s="38">
        <v>62.7</v>
      </c>
    </row>
    <row r="21" spans="1:6" ht="12.75">
      <c r="A21" s="47"/>
      <c r="B21" s="37">
        <v>1996</v>
      </c>
      <c r="C21" s="38">
        <v>34.4</v>
      </c>
      <c r="D21" s="39">
        <v>17.5</v>
      </c>
      <c r="E21" s="38">
        <v>9.4</v>
      </c>
      <c r="F21" s="38">
        <v>61.3</v>
      </c>
    </row>
    <row r="22" spans="1:6" ht="12.75">
      <c r="A22" s="47"/>
      <c r="B22" s="37">
        <v>1997</v>
      </c>
      <c r="C22" s="38">
        <v>34.1</v>
      </c>
      <c r="D22" s="39">
        <v>17.5</v>
      </c>
      <c r="E22" s="38">
        <v>9.9</v>
      </c>
      <c r="F22" s="38">
        <v>61.5</v>
      </c>
    </row>
    <row r="23" spans="1:6" s="2" customFormat="1" ht="12.75">
      <c r="A23" s="47"/>
      <c r="B23" s="37">
        <v>1998</v>
      </c>
      <c r="C23" s="38">
        <v>33.8</v>
      </c>
      <c r="D23" s="39">
        <v>18.3</v>
      </c>
      <c r="E23" s="38">
        <v>10.5</v>
      </c>
      <c r="F23" s="38">
        <v>62.6</v>
      </c>
    </row>
    <row r="24" spans="1:6" s="2" customFormat="1" ht="12.75">
      <c r="A24" s="47"/>
      <c r="B24" s="37">
        <v>1999</v>
      </c>
      <c r="C24" s="38">
        <v>32.2</v>
      </c>
      <c r="D24" s="39">
        <v>18.3</v>
      </c>
      <c r="E24" s="38">
        <v>11.1</v>
      </c>
      <c r="F24" s="38">
        <v>61.6</v>
      </c>
    </row>
    <row r="25" spans="1:6" s="2" customFormat="1" ht="12.75">
      <c r="A25" s="47"/>
      <c r="B25" s="37">
        <v>2000</v>
      </c>
      <c r="C25" s="38">
        <v>32.9</v>
      </c>
      <c r="D25" s="39">
        <v>18.5</v>
      </c>
      <c r="E25" s="38">
        <v>11.4</v>
      </c>
      <c r="F25" s="38">
        <v>62.8</v>
      </c>
    </row>
    <row r="26" spans="1:6" s="2" customFormat="1" ht="12.75">
      <c r="A26" s="47" t="s">
        <v>54</v>
      </c>
      <c r="B26" s="37">
        <v>2001</v>
      </c>
      <c r="C26" s="38">
        <v>32.5</v>
      </c>
      <c r="D26" s="39">
        <v>18.2</v>
      </c>
      <c r="E26" s="38">
        <v>11.2</v>
      </c>
      <c r="F26" s="38">
        <v>61.9</v>
      </c>
    </row>
    <row r="27" spans="1:6" s="2" customFormat="1" ht="12.75">
      <c r="A27" s="47"/>
      <c r="B27" s="37">
        <v>2002</v>
      </c>
      <c r="C27" s="38">
        <v>32.4</v>
      </c>
      <c r="D27" s="39">
        <v>17.7</v>
      </c>
      <c r="E27" s="38">
        <v>11.5</v>
      </c>
      <c r="F27" s="38">
        <v>61.6</v>
      </c>
    </row>
    <row r="28" spans="1:6" s="2" customFormat="1" ht="12.75">
      <c r="A28" s="47"/>
      <c r="B28" s="37">
        <v>2003</v>
      </c>
      <c r="C28" s="38">
        <v>33.1</v>
      </c>
      <c r="D28" s="39">
        <v>17.8</v>
      </c>
      <c r="E28" s="38">
        <v>11.4</v>
      </c>
      <c r="F28" s="38">
        <v>62.3</v>
      </c>
    </row>
    <row r="29" spans="1:6" s="2" customFormat="1" ht="12.75">
      <c r="A29" s="47"/>
      <c r="B29" s="37">
        <v>2004</v>
      </c>
      <c r="C29" s="38">
        <v>31.6</v>
      </c>
      <c r="D29" s="39">
        <v>17.5</v>
      </c>
      <c r="E29" s="38">
        <v>11.7</v>
      </c>
      <c r="F29" s="38">
        <v>60.8</v>
      </c>
    </row>
    <row r="30" spans="1:6" ht="12.75">
      <c r="A30" s="47"/>
      <c r="B30" s="37">
        <v>2005</v>
      </c>
      <c r="C30" s="38">
        <v>32.8</v>
      </c>
      <c r="D30" s="39">
        <v>17</v>
      </c>
      <c r="E30" s="38">
        <v>11.4</v>
      </c>
      <c r="F30" s="38">
        <v>61.2</v>
      </c>
    </row>
    <row r="31" spans="1:7" ht="12.75">
      <c r="A31" s="47"/>
      <c r="B31" s="37">
        <v>2006</v>
      </c>
      <c r="C31" s="38">
        <v>33.7</v>
      </c>
      <c r="D31" s="39">
        <v>16.8</v>
      </c>
      <c r="E31" s="38">
        <v>12.1</v>
      </c>
      <c r="F31" s="38">
        <v>62.6</v>
      </c>
      <c r="G31" t="s">
        <v>33</v>
      </c>
    </row>
    <row r="32" spans="1:6" ht="12.75">
      <c r="A32" s="47"/>
      <c r="B32" s="37">
        <v>2007</v>
      </c>
      <c r="C32" s="38">
        <v>33.7</v>
      </c>
      <c r="D32" s="39">
        <v>16.4</v>
      </c>
      <c r="E32" s="38">
        <v>12.6</v>
      </c>
      <c r="F32" s="38">
        <v>62.7</v>
      </c>
    </row>
    <row r="33" spans="1:6" ht="12.75">
      <c r="A33" s="47"/>
      <c r="B33" s="37">
        <v>2008</v>
      </c>
      <c r="C33" s="38">
        <v>33.6</v>
      </c>
      <c r="D33" s="39">
        <v>16.3</v>
      </c>
      <c r="E33" s="38">
        <v>12.4</v>
      </c>
      <c r="F33" s="38">
        <v>62.3</v>
      </c>
    </row>
    <row r="34" spans="1:6" ht="12.75">
      <c r="A34" s="47"/>
      <c r="B34" s="42">
        <v>2009</v>
      </c>
      <c r="C34" s="38">
        <v>34.8</v>
      </c>
      <c r="D34" s="39">
        <v>15.9</v>
      </c>
      <c r="E34" s="38">
        <v>14.6</v>
      </c>
      <c r="F34" s="38">
        <v>65.2</v>
      </c>
    </row>
    <row r="35" spans="1:6" ht="12.75" customHeight="1">
      <c r="A35" s="47"/>
      <c r="B35" s="42" t="s">
        <v>40</v>
      </c>
      <c r="C35" s="38">
        <v>34.5</v>
      </c>
      <c r="D35" s="39">
        <v>16.3</v>
      </c>
      <c r="E35" s="38">
        <v>14.3</v>
      </c>
      <c r="F35" s="38">
        <v>65.1</v>
      </c>
    </row>
    <row r="36" spans="1:6" ht="12.75">
      <c r="A36" s="47"/>
      <c r="B36" s="42" t="s">
        <v>44</v>
      </c>
      <c r="C36" s="38">
        <v>36.3</v>
      </c>
      <c r="D36" s="39">
        <v>16.2</v>
      </c>
      <c r="E36" s="38">
        <v>19.1</v>
      </c>
      <c r="F36" s="38">
        <v>71.6</v>
      </c>
    </row>
    <row r="37" spans="1:6" ht="12.75">
      <c r="A37" s="47"/>
      <c r="B37" s="43" t="s">
        <v>45</v>
      </c>
      <c r="C37" s="44">
        <v>37.8</v>
      </c>
      <c r="D37" s="44">
        <v>15.9</v>
      </c>
      <c r="E37" s="44">
        <v>23.7</v>
      </c>
      <c r="F37" s="45">
        <v>77.5</v>
      </c>
    </row>
    <row r="39" ht="12.75">
      <c r="B39"/>
    </row>
    <row r="40" ht="12.75">
      <c r="B40"/>
    </row>
    <row r="41" ht="12.75">
      <c r="B41"/>
    </row>
    <row r="42" ht="12.75">
      <c r="B42"/>
    </row>
    <row r="43" ht="12.75">
      <c r="B43"/>
    </row>
    <row r="44" ht="12.75">
      <c r="B44"/>
    </row>
    <row r="45" ht="12.75">
      <c r="B45"/>
    </row>
    <row r="46" ht="12.75">
      <c r="B46"/>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spans="2:9" ht="12.75">
      <c r="B58" s="2"/>
      <c r="C58" s="2"/>
      <c r="D58" s="2"/>
      <c r="E58" s="2"/>
      <c r="F58" s="2"/>
      <c r="G58" s="2"/>
      <c r="H58" s="2"/>
      <c r="I58" s="2"/>
    </row>
    <row r="59" spans="2:9" ht="12.75">
      <c r="B59" s="2"/>
      <c r="C59" s="2"/>
      <c r="D59" s="2"/>
      <c r="E59" s="2"/>
      <c r="F59" s="2"/>
      <c r="G59" s="2"/>
      <c r="H59" s="2"/>
      <c r="I59" s="2"/>
    </row>
    <row r="60" spans="2:9" ht="12.75">
      <c r="B60" s="2"/>
      <c r="C60" s="2"/>
      <c r="D60" s="2"/>
      <c r="E60" s="2"/>
      <c r="F60" s="2"/>
      <c r="G60" s="2"/>
      <c r="H60" s="2"/>
      <c r="I60" s="2"/>
    </row>
    <row r="61" spans="2:9" ht="12.75">
      <c r="B61" s="2"/>
      <c r="C61" s="2"/>
      <c r="D61" s="2"/>
      <c r="E61" s="2"/>
      <c r="F61" s="2"/>
      <c r="G61" s="2"/>
      <c r="H61" s="2"/>
      <c r="I61" s="2"/>
    </row>
    <row r="62" spans="2:9" ht="12.75">
      <c r="B62" s="2"/>
      <c r="C62" s="2"/>
      <c r="D62" s="2"/>
      <c r="E62" s="2"/>
      <c r="F62" s="2"/>
      <c r="G62" s="2"/>
      <c r="H62" s="2"/>
      <c r="I62" s="2"/>
    </row>
    <row r="63" spans="2:9" ht="12.75">
      <c r="B63" s="2"/>
      <c r="C63" s="2"/>
      <c r="D63" s="2"/>
      <c r="E63" s="2"/>
      <c r="F63" s="2"/>
      <c r="G63" s="2"/>
      <c r="H63" s="2"/>
      <c r="I63" s="2"/>
    </row>
    <row r="64" spans="2:9" ht="12.75">
      <c r="B64" s="15" t="s">
        <v>56</v>
      </c>
      <c r="C64" s="2"/>
      <c r="D64" s="2"/>
      <c r="E64" s="2"/>
      <c r="F64" s="2"/>
      <c r="G64" s="2"/>
      <c r="H64" s="2"/>
      <c r="I64" s="2"/>
    </row>
    <row r="65" spans="2:8" ht="35.25" customHeight="1">
      <c r="B65" s="46" t="s">
        <v>57</v>
      </c>
      <c r="C65" s="46"/>
      <c r="D65" s="46"/>
      <c r="E65" s="46"/>
      <c r="F65" s="46"/>
      <c r="G65" s="46"/>
      <c r="H65" s="46"/>
    </row>
  </sheetData>
  <mergeCells count="3">
    <mergeCell ref="B65:H65"/>
    <mergeCell ref="A5:A25"/>
    <mergeCell ref="A26:A37"/>
  </mergeCells>
  <printOptions horizontalCentered="1"/>
  <pageMargins left="0.7874015748031497" right="0.7874015748031497" top="0.984251968503937" bottom="0.984251968503937" header="0.5118110236220472" footer="0.5118110236220472"/>
  <pageSetup horizontalDpi="600" verticalDpi="600" orientation="landscape" paperSize="9" r:id="rId2"/>
  <headerFooter alignWithMargins="0">
    <oddHeader>&amp;C&amp;F</oddHeader>
  </headerFooter>
  <drawing r:id="rId1"/>
</worksheet>
</file>

<file path=xl/worksheets/sheet2.xml><?xml version="1.0" encoding="utf-8"?>
<worksheet xmlns="http://schemas.openxmlformats.org/spreadsheetml/2006/main" xmlns:r="http://schemas.openxmlformats.org/officeDocument/2006/relationships">
  <dimension ref="A1:N33"/>
  <sheetViews>
    <sheetView zoomScale="140" zoomScaleNormal="140" workbookViewId="0" topLeftCell="A1">
      <selection activeCell="B30" sqref="B30"/>
    </sheetView>
  </sheetViews>
  <sheetFormatPr defaultColWidth="11.421875" defaultRowHeight="12.75"/>
  <cols>
    <col min="1" max="1" width="30.7109375" style="9" customWidth="1"/>
    <col min="2" max="2" width="8.140625" style="9" bestFit="1" customWidth="1"/>
    <col min="3" max="3" width="10.28125" style="9" bestFit="1" customWidth="1"/>
    <col min="4" max="4" width="8.57421875" style="9" customWidth="1"/>
    <col min="5" max="5" width="10.28125" style="9" bestFit="1" customWidth="1"/>
    <col min="6" max="6" width="9.140625" style="9" customWidth="1"/>
    <col min="7" max="7" width="10.7109375" style="9" customWidth="1"/>
    <col min="8" max="16384" width="9.140625" style="9" customWidth="1"/>
  </cols>
  <sheetData>
    <row r="1" spans="1:12" ht="12.75">
      <c r="A1" s="16" t="s">
        <v>58</v>
      </c>
      <c r="B1" s="49"/>
      <c r="C1" s="49"/>
      <c r="D1" s="49"/>
      <c r="E1" s="49"/>
      <c r="F1" s="49"/>
      <c r="G1" s="49"/>
      <c r="H1" s="49"/>
      <c r="I1" s="49"/>
      <c r="J1" s="49"/>
      <c r="K1" s="49"/>
      <c r="L1" s="49"/>
    </row>
    <row r="2" spans="1:12" ht="12.75">
      <c r="A2" s="49" t="s">
        <v>59</v>
      </c>
      <c r="B2" s="49"/>
      <c r="C2" s="49"/>
      <c r="D2" s="49"/>
      <c r="E2" s="49"/>
      <c r="F2" s="49"/>
      <c r="G2" s="49"/>
      <c r="H2" s="49"/>
      <c r="I2" s="49"/>
      <c r="J2" s="49"/>
      <c r="K2" s="49"/>
      <c r="L2" s="49"/>
    </row>
    <row r="3" spans="1:12" ht="12.75">
      <c r="A3" s="49"/>
      <c r="B3" s="50" t="s">
        <v>49</v>
      </c>
      <c r="C3" s="51"/>
      <c r="D3" s="50" t="s">
        <v>46</v>
      </c>
      <c r="E3" s="51"/>
      <c r="F3" s="52" t="s">
        <v>47</v>
      </c>
      <c r="G3" s="53"/>
      <c r="H3" s="49"/>
      <c r="I3" s="49"/>
      <c r="J3" s="49"/>
      <c r="K3" s="49"/>
      <c r="L3" s="49"/>
    </row>
    <row r="4" spans="1:12" ht="11.25" customHeight="1">
      <c r="A4" s="54"/>
      <c r="B4" s="55" t="s">
        <v>24</v>
      </c>
      <c r="C4" s="56" t="s">
        <v>25</v>
      </c>
      <c r="D4" s="57" t="s">
        <v>24</v>
      </c>
      <c r="E4" s="56" t="s">
        <v>25</v>
      </c>
      <c r="F4" s="58" t="s">
        <v>24</v>
      </c>
      <c r="G4" s="59" t="s">
        <v>25</v>
      </c>
      <c r="H4" s="49"/>
      <c r="I4" s="49"/>
      <c r="J4" s="49"/>
      <c r="K4" s="49"/>
      <c r="L4" s="49"/>
    </row>
    <row r="5" spans="1:12" ht="11.25" customHeight="1">
      <c r="A5" s="60" t="s">
        <v>0</v>
      </c>
      <c r="B5" s="61"/>
      <c r="C5" s="61"/>
      <c r="D5" s="61"/>
      <c r="E5" s="62"/>
      <c r="F5" s="63"/>
      <c r="G5" s="64"/>
      <c r="H5" s="49"/>
      <c r="I5" s="49"/>
      <c r="J5" s="49"/>
      <c r="K5" s="49"/>
      <c r="L5" s="49"/>
    </row>
    <row r="6" spans="1:12" ht="11.25" customHeight="1">
      <c r="A6" s="65" t="s">
        <v>10</v>
      </c>
      <c r="B6" s="66">
        <v>76555</v>
      </c>
      <c r="C6" s="67">
        <f>B6/B$20</f>
        <v>0.15547035086686067</v>
      </c>
      <c r="D6" s="68">
        <v>92856</v>
      </c>
      <c r="E6" s="67">
        <f>D6/D$20</f>
        <v>0.16308952570974927</v>
      </c>
      <c r="F6" s="69">
        <v>96566</v>
      </c>
      <c r="G6" s="70">
        <f>F6/F$20</f>
        <v>0.15887426087586004</v>
      </c>
      <c r="H6" s="49"/>
      <c r="I6" s="49"/>
      <c r="J6" s="49"/>
      <c r="K6" s="49"/>
      <c r="L6" s="49"/>
    </row>
    <row r="7" spans="1:12" ht="11.25" customHeight="1">
      <c r="A7" s="65" t="s">
        <v>11</v>
      </c>
      <c r="B7" s="66">
        <v>71460</v>
      </c>
      <c r="C7" s="67">
        <f>B7/B$20</f>
        <v>0.14512326135387452</v>
      </c>
      <c r="D7" s="68">
        <v>45535</v>
      </c>
      <c r="E7" s="67">
        <f>D7/D$20</f>
        <v>0.07997632412761084</v>
      </c>
      <c r="F7" s="69">
        <v>46438</v>
      </c>
      <c r="G7" s="70">
        <f>F7/F$20</f>
        <v>0.07640166235065332</v>
      </c>
      <c r="H7" s="49"/>
      <c r="I7" s="49"/>
      <c r="J7" s="49"/>
      <c r="K7" s="49"/>
      <c r="L7" s="49"/>
    </row>
    <row r="8" spans="1:12" ht="11.25" customHeight="1">
      <c r="A8" s="71" t="s">
        <v>12</v>
      </c>
      <c r="B8" s="72">
        <v>139031</v>
      </c>
      <c r="C8" s="73">
        <f>B8/B$20</f>
        <v>0.28234861669871997</v>
      </c>
      <c r="D8" s="74">
        <v>145430</v>
      </c>
      <c r="E8" s="73">
        <f>D8/D$20</f>
        <v>0.25542894076816614</v>
      </c>
      <c r="F8" s="75">
        <v>151005</v>
      </c>
      <c r="G8" s="76">
        <f>F8/F$20</f>
        <v>0.2484394897123133</v>
      </c>
      <c r="H8" s="49"/>
      <c r="I8" s="49"/>
      <c r="J8" s="49"/>
      <c r="K8" s="49"/>
      <c r="L8" s="49"/>
    </row>
    <row r="9" spans="1:12" s="10" customFormat="1" ht="11.25" customHeight="1">
      <c r="A9" s="77" t="s">
        <v>13</v>
      </c>
      <c r="B9" s="78">
        <f>SUM(B6:B8)</f>
        <v>287046</v>
      </c>
      <c r="C9" s="79">
        <f>B9/B$20</f>
        <v>0.5829422289194551</v>
      </c>
      <c r="D9" s="78">
        <f>SUM(D6:D8)</f>
        <v>283821</v>
      </c>
      <c r="E9" s="79">
        <f>D9/D$20</f>
        <v>0.49849479060552626</v>
      </c>
      <c r="F9" s="80">
        <f>SUM(F6:F8)</f>
        <v>294009</v>
      </c>
      <c r="G9" s="81">
        <f>F9/F$20</f>
        <v>0.4837154129388267</v>
      </c>
      <c r="H9" s="16"/>
      <c r="I9" s="16"/>
      <c r="J9" s="16"/>
      <c r="K9" s="16"/>
      <c r="L9" s="16"/>
    </row>
    <row r="10" spans="1:12" ht="12.75" customHeight="1">
      <c r="A10" s="60" t="s">
        <v>1</v>
      </c>
      <c r="B10" s="82"/>
      <c r="C10" s="83"/>
      <c r="D10" s="82"/>
      <c r="E10" s="84"/>
      <c r="F10" s="85"/>
      <c r="G10" s="86"/>
      <c r="H10" s="49"/>
      <c r="I10" s="49"/>
      <c r="J10" s="49"/>
      <c r="K10" s="49"/>
      <c r="L10" s="49"/>
    </row>
    <row r="11" spans="1:12" ht="11.25" customHeight="1">
      <c r="A11" s="65" t="s">
        <v>50</v>
      </c>
      <c r="B11" s="66">
        <v>36366</v>
      </c>
      <c r="C11" s="67">
        <f>B11/B$20</f>
        <v>0.0738532398879793</v>
      </c>
      <c r="D11" s="68">
        <v>28217</v>
      </c>
      <c r="E11" s="67">
        <f>D11/D$20</f>
        <v>0.04955950231489613</v>
      </c>
      <c r="F11" s="69">
        <v>26851</v>
      </c>
      <c r="G11" s="70">
        <f>F11/F$20</f>
        <v>0.04417634342084914</v>
      </c>
      <c r="H11" s="49"/>
      <c r="I11" s="49"/>
      <c r="J11" s="49"/>
      <c r="K11" s="49"/>
      <c r="L11" s="49"/>
    </row>
    <row r="12" spans="1:12" ht="11.25" customHeight="1">
      <c r="A12" s="65" t="s">
        <v>26</v>
      </c>
      <c r="B12" s="66">
        <v>78894</v>
      </c>
      <c r="C12" s="67">
        <f>B12/B$20</f>
        <v>0.160220467131998</v>
      </c>
      <c r="D12" s="68">
        <v>65036</v>
      </c>
      <c r="E12" s="67">
        <f>D12/D$20</f>
        <v>0.11422730242589874</v>
      </c>
      <c r="F12" s="69">
        <v>62807</v>
      </c>
      <c r="G12" s="70">
        <f>F12/F$20</f>
        <v>0.10333259845939712</v>
      </c>
      <c r="H12" s="49"/>
      <c r="I12" s="49"/>
      <c r="J12" s="49"/>
      <c r="K12" s="49"/>
      <c r="L12" s="49"/>
    </row>
    <row r="13" spans="1:12" ht="11.25" customHeight="1">
      <c r="A13" s="65" t="s">
        <v>39</v>
      </c>
      <c r="B13" s="66">
        <v>13337</v>
      </c>
      <c r="C13" s="67">
        <f>B13/B$20</f>
        <v>0.02708520762211901</v>
      </c>
      <c r="D13" s="68">
        <v>21644</v>
      </c>
      <c r="E13" s="67">
        <f>D13/D$20</f>
        <v>0.03801487996964992</v>
      </c>
      <c r="F13" s="69">
        <v>21323</v>
      </c>
      <c r="G13" s="70">
        <f>F13/F$20</f>
        <v>0.03508145584010898</v>
      </c>
      <c r="H13" s="49"/>
      <c r="I13" s="49"/>
      <c r="J13" s="49"/>
      <c r="K13" s="49"/>
      <c r="L13" s="49"/>
    </row>
    <row r="14" spans="1:12" ht="11.25" customHeight="1">
      <c r="A14" s="71" t="s">
        <v>29</v>
      </c>
      <c r="B14" s="72">
        <f>B15-B13-B12-B11</f>
        <v>9670</v>
      </c>
      <c r="C14" s="73">
        <f>B14/B$20</f>
        <v>0.019638146337698944</v>
      </c>
      <c r="D14" s="74">
        <v>14575</v>
      </c>
      <c r="E14" s="73">
        <f>D14/D$20</f>
        <v>0.02559909792818553</v>
      </c>
      <c r="F14" s="75">
        <v>13850</v>
      </c>
      <c r="G14" s="76">
        <f>F14/F$20</f>
        <v>0.022786576156521566</v>
      </c>
      <c r="H14" s="49"/>
      <c r="I14" s="49"/>
      <c r="J14" s="49"/>
      <c r="K14" s="49"/>
      <c r="L14" s="49"/>
    </row>
    <row r="15" spans="1:12" s="10" customFormat="1" ht="12" customHeight="1">
      <c r="A15" s="77" t="s">
        <v>14</v>
      </c>
      <c r="B15" s="78">
        <v>138267</v>
      </c>
      <c r="C15" s="79">
        <f>B15/B$20</f>
        <v>0.28079706097979523</v>
      </c>
      <c r="D15" s="87">
        <v>129472</v>
      </c>
      <c r="E15" s="79">
        <f>D15/D$20</f>
        <v>0.2274007826386303</v>
      </c>
      <c r="F15" s="88">
        <f>SUM(F11:F14)</f>
        <v>124831</v>
      </c>
      <c r="G15" s="81">
        <f>F15/F$20</f>
        <v>0.2053769738768768</v>
      </c>
      <c r="H15" s="16"/>
      <c r="I15" s="16"/>
      <c r="J15" s="16"/>
      <c r="K15" s="16"/>
      <c r="L15" s="16"/>
    </row>
    <row r="16" spans="1:12" ht="11.25" customHeight="1">
      <c r="A16" s="60" t="s">
        <v>28</v>
      </c>
      <c r="B16" s="82"/>
      <c r="C16" s="83"/>
      <c r="D16" s="82"/>
      <c r="E16" s="84"/>
      <c r="F16" s="85"/>
      <c r="G16" s="86"/>
      <c r="H16" s="49"/>
      <c r="I16" s="49"/>
      <c r="J16" s="49"/>
      <c r="K16" s="49"/>
      <c r="L16" s="49"/>
    </row>
    <row r="17" spans="1:12" ht="11.25" customHeight="1">
      <c r="A17" s="65" t="s">
        <v>15</v>
      </c>
      <c r="B17" s="66">
        <v>26218</v>
      </c>
      <c r="C17" s="67">
        <f>B17/B$20</f>
        <v>0.05324435580990599</v>
      </c>
      <c r="D17" s="68">
        <v>64928</v>
      </c>
      <c r="E17" s="67">
        <f>D17/D$20</f>
        <v>0.11403761442752865</v>
      </c>
      <c r="F17" s="69">
        <v>95577</v>
      </c>
      <c r="G17" s="70">
        <f>F17/F$20</f>
        <v>0.15724711836186728</v>
      </c>
      <c r="H17" s="49"/>
      <c r="I17" s="49"/>
      <c r="J17" s="49"/>
      <c r="K17" s="49"/>
      <c r="L17" s="49"/>
    </row>
    <row r="18" spans="1:12" ht="11.25" customHeight="1">
      <c r="A18" s="71" t="s">
        <v>16</v>
      </c>
      <c r="B18" s="72">
        <v>40878</v>
      </c>
      <c r="C18" s="73">
        <f>B18/B$20</f>
        <v>0.08301635429084359</v>
      </c>
      <c r="D18" s="74">
        <v>91135</v>
      </c>
      <c r="E18" s="73">
        <f>D18/D$20</f>
        <v>0.1600668123283148</v>
      </c>
      <c r="F18" s="75">
        <v>93397</v>
      </c>
      <c r="G18" s="76">
        <f>F18/F$20</f>
        <v>0.15366049482242922</v>
      </c>
      <c r="H18" s="49"/>
      <c r="I18" s="49"/>
      <c r="J18" s="49"/>
      <c r="K18" s="49"/>
      <c r="L18" s="49"/>
    </row>
    <row r="19" spans="1:12" s="10" customFormat="1" ht="11.25" customHeight="1">
      <c r="A19" s="89" t="s">
        <v>17</v>
      </c>
      <c r="B19" s="90">
        <f>SUM(B17:B18)</f>
        <v>67096</v>
      </c>
      <c r="C19" s="91">
        <f>B19/B$20</f>
        <v>0.13626071010074958</v>
      </c>
      <c r="D19" s="92">
        <v>156063</v>
      </c>
      <c r="E19" s="91">
        <f>D19/D$20</f>
        <v>0.27410442675584346</v>
      </c>
      <c r="F19" s="93">
        <f>SUM(F17:F18)</f>
        <v>188974</v>
      </c>
      <c r="G19" s="94">
        <f>F19/F$20</f>
        <v>0.3109076131842965</v>
      </c>
      <c r="H19" s="16"/>
      <c r="I19" s="16"/>
      <c r="J19" s="16"/>
      <c r="K19" s="16"/>
      <c r="L19" s="16"/>
    </row>
    <row r="20" spans="1:12" s="10" customFormat="1" ht="11.25" customHeight="1">
      <c r="A20" s="95" t="s">
        <v>27</v>
      </c>
      <c r="B20" s="96">
        <f>B9+B15+B19</f>
        <v>492409</v>
      </c>
      <c r="C20" s="97">
        <f>B20/B$20</f>
        <v>1</v>
      </c>
      <c r="D20" s="98">
        <v>569356</v>
      </c>
      <c r="E20" s="97">
        <f>D20/D$20</f>
        <v>1</v>
      </c>
      <c r="F20" s="99">
        <f>F9+F15+F19</f>
        <v>607814</v>
      </c>
      <c r="G20" s="100">
        <f>F20/F$20</f>
        <v>1</v>
      </c>
      <c r="H20" s="16"/>
      <c r="I20" s="16"/>
      <c r="J20" s="16"/>
      <c r="K20" s="16"/>
      <c r="L20" s="16"/>
    </row>
    <row r="21" spans="1:12" ht="12.75">
      <c r="A21" s="101" t="s">
        <v>60</v>
      </c>
      <c r="B21" s="49"/>
      <c r="C21" s="49"/>
      <c r="D21" s="49"/>
      <c r="E21" s="49"/>
      <c r="F21" s="49"/>
      <c r="G21" s="49"/>
      <c r="H21" s="49"/>
      <c r="I21" s="49"/>
      <c r="J21" s="49"/>
      <c r="K21" s="49"/>
      <c r="L21" s="49"/>
    </row>
    <row r="22" spans="1:12" ht="12.75">
      <c r="A22" s="49" t="s">
        <v>61</v>
      </c>
      <c r="B22" s="49"/>
      <c r="C22" s="49"/>
      <c r="D22" s="49"/>
      <c r="E22" s="49"/>
      <c r="F22" s="49"/>
      <c r="G22" s="49"/>
      <c r="H22" s="49"/>
      <c r="I22" s="49"/>
      <c r="J22" s="49"/>
      <c r="K22" s="49"/>
      <c r="L22" s="49"/>
    </row>
    <row r="23" spans="1:12" ht="12.75">
      <c r="A23" s="102" t="s">
        <v>62</v>
      </c>
      <c r="B23" s="49"/>
      <c r="C23" s="49"/>
      <c r="D23" s="49"/>
      <c r="E23" s="49"/>
      <c r="F23" s="49"/>
      <c r="G23" s="49"/>
      <c r="H23" s="49"/>
      <c r="I23" s="49"/>
      <c r="J23" s="49"/>
      <c r="K23" s="49"/>
      <c r="L23" s="49"/>
    </row>
    <row r="24" spans="1:12" ht="12.75">
      <c r="A24" s="49" t="s">
        <v>63</v>
      </c>
      <c r="B24" s="49"/>
      <c r="C24" s="49"/>
      <c r="D24" s="49"/>
      <c r="E24" s="49"/>
      <c r="F24" s="49"/>
      <c r="G24" s="49"/>
      <c r="H24" s="49"/>
      <c r="I24" s="49"/>
      <c r="J24" s="49"/>
      <c r="K24" s="49"/>
      <c r="L24" s="49"/>
    </row>
    <row r="25" spans="1:12" ht="12.75">
      <c r="A25" s="49"/>
      <c r="B25" s="49"/>
      <c r="C25" s="49"/>
      <c r="D25" s="49"/>
      <c r="E25" s="49"/>
      <c r="F25" s="49"/>
      <c r="G25" s="49"/>
      <c r="H25" s="49"/>
      <c r="I25" s="49"/>
      <c r="J25" s="49"/>
      <c r="K25" s="49"/>
      <c r="L25" s="49"/>
    </row>
    <row r="26" spans="1:14" ht="12.75">
      <c r="A26" s="103"/>
      <c r="B26" s="103"/>
      <c r="C26" s="103"/>
      <c r="D26" s="103"/>
      <c r="E26" s="103"/>
      <c r="F26" s="103"/>
      <c r="G26" s="103"/>
      <c r="H26" s="103"/>
      <c r="I26" s="103"/>
      <c r="J26" s="103"/>
      <c r="K26" s="103"/>
      <c r="L26" s="103"/>
      <c r="M26" s="26"/>
      <c r="N26" s="26"/>
    </row>
    <row r="27" spans="1:12" ht="12.75">
      <c r="A27" s="49"/>
      <c r="B27" s="49"/>
      <c r="C27" s="49"/>
      <c r="D27" s="49"/>
      <c r="E27" s="49"/>
      <c r="F27" s="49"/>
      <c r="G27" s="49"/>
      <c r="H27" s="49"/>
      <c r="I27" s="49"/>
      <c r="J27" s="49"/>
      <c r="K27" s="49"/>
      <c r="L27" s="49"/>
    </row>
    <row r="28" spans="1:12" ht="12.75">
      <c r="A28" s="49"/>
      <c r="B28" s="49"/>
      <c r="C28" s="49"/>
      <c r="D28" s="49"/>
      <c r="E28" s="49"/>
      <c r="F28" s="49"/>
      <c r="G28" s="49"/>
      <c r="H28" s="49"/>
      <c r="I28" s="49"/>
      <c r="J28" s="49"/>
      <c r="K28" s="49"/>
      <c r="L28" s="49"/>
    </row>
    <row r="29" spans="1:12" ht="12.75">
      <c r="A29" s="49"/>
      <c r="B29" s="49"/>
      <c r="C29" s="49"/>
      <c r="D29" s="49"/>
      <c r="E29" s="49"/>
      <c r="F29" s="49"/>
      <c r="G29" s="49"/>
      <c r="H29" s="49"/>
      <c r="I29" s="49"/>
      <c r="J29" s="49"/>
      <c r="K29" s="49"/>
      <c r="L29" s="49"/>
    </row>
    <row r="30" spans="1:12" ht="12.75">
      <c r="A30" s="49"/>
      <c r="B30" s="49"/>
      <c r="C30" s="49"/>
      <c r="D30" s="49"/>
      <c r="E30" s="49"/>
      <c r="F30" s="49"/>
      <c r="G30" s="49"/>
      <c r="H30" s="49"/>
      <c r="I30" s="49"/>
      <c r="J30" s="49"/>
      <c r="K30" s="49"/>
      <c r="L30" s="49"/>
    </row>
    <row r="31" spans="1:12" ht="12.75">
      <c r="A31" s="49"/>
      <c r="B31" s="49"/>
      <c r="C31" s="49"/>
      <c r="D31" s="49"/>
      <c r="E31" s="49"/>
      <c r="F31" s="49"/>
      <c r="G31" s="49"/>
      <c r="H31" s="49"/>
      <c r="I31" s="49"/>
      <c r="J31" s="49"/>
      <c r="K31" s="49"/>
      <c r="L31" s="49"/>
    </row>
    <row r="32" spans="1:12" ht="12.75">
      <c r="A32" s="49"/>
      <c r="B32" s="49"/>
      <c r="C32" s="49"/>
      <c r="D32" s="49"/>
      <c r="E32" s="49"/>
      <c r="F32" s="49"/>
      <c r="G32" s="49"/>
      <c r="H32" s="49"/>
      <c r="I32" s="49"/>
      <c r="J32" s="49"/>
      <c r="K32" s="49"/>
      <c r="L32" s="49"/>
    </row>
    <row r="33" spans="1:12" ht="12.75">
      <c r="A33" s="49"/>
      <c r="B33" s="49"/>
      <c r="C33" s="49"/>
      <c r="D33" s="49"/>
      <c r="E33" s="49"/>
      <c r="F33" s="49"/>
      <c r="G33" s="49"/>
      <c r="H33" s="49"/>
      <c r="I33" s="49"/>
      <c r="J33" s="49"/>
      <c r="K33" s="49"/>
      <c r="L33" s="49"/>
    </row>
  </sheetData>
  <mergeCells count="3">
    <mergeCell ref="D3:E3"/>
    <mergeCell ref="B3:C3"/>
    <mergeCell ref="F3:G3"/>
  </mergeCells>
  <printOptions horizontalCentered="1"/>
  <pageMargins left="0.4330708661417323" right="0.4330708661417323" top="0.8267716535433072" bottom="0.4330708661417323" header="0.5118110236220472" footer="0.5118110236220472"/>
  <pageSetup horizontalDpi="600" verticalDpi="600" orientation="landscape" paperSize="9" r:id="rId1"/>
  <headerFooter alignWithMargins="0">
    <oddHeader>&amp;C&amp;F</oddHeader>
  </headerFooter>
</worksheet>
</file>

<file path=xl/worksheets/sheet3.xml><?xml version="1.0" encoding="utf-8"?>
<worksheet xmlns="http://schemas.openxmlformats.org/spreadsheetml/2006/main" xmlns:r="http://schemas.openxmlformats.org/officeDocument/2006/relationships">
  <sheetPr codeName="Feuil2"/>
  <dimension ref="A1:AC25"/>
  <sheetViews>
    <sheetView zoomScale="140" zoomScaleNormal="140" workbookViewId="0" topLeftCell="A1">
      <selection activeCell="E30" sqref="E30"/>
    </sheetView>
  </sheetViews>
  <sheetFormatPr defaultColWidth="11.421875" defaultRowHeight="12.75"/>
  <cols>
    <col min="1" max="1" width="13.7109375" style="4" customWidth="1"/>
    <col min="2" max="2" width="13.7109375" style="5" customWidth="1"/>
    <col min="3" max="3" width="14.7109375" style="5" customWidth="1"/>
    <col min="4" max="4" width="14.28125" style="5" customWidth="1"/>
    <col min="5" max="5" width="13.7109375" style="5" customWidth="1"/>
    <col min="6" max="6" width="13.7109375" style="3" customWidth="1"/>
    <col min="7" max="7" width="14.28125" style="3" customWidth="1"/>
    <col min="8" max="8" width="14.57421875" style="3" customWidth="1"/>
    <col min="9" max="9" width="13.7109375" style="3" customWidth="1"/>
    <col min="10" max="23" width="6.7109375" style="3" customWidth="1"/>
    <col min="24" max="16384" width="15.140625" style="3" customWidth="1"/>
  </cols>
  <sheetData>
    <row r="1" spans="1:10" ht="13.5" customHeight="1">
      <c r="A1" s="48" t="s">
        <v>64</v>
      </c>
      <c r="B1" s="48"/>
      <c r="C1" s="48"/>
      <c r="D1" s="48"/>
      <c r="E1" s="48"/>
      <c r="F1" s="104"/>
      <c r="G1" s="104"/>
      <c r="H1" s="104"/>
      <c r="I1" s="104"/>
      <c r="J1" s="104"/>
    </row>
    <row r="2" spans="1:10" ht="13.5" customHeight="1">
      <c r="A2" s="105"/>
      <c r="B2" s="106"/>
      <c r="C2" s="106"/>
      <c r="D2" s="106"/>
      <c r="E2" s="106"/>
      <c r="F2" s="104"/>
      <c r="G2" s="104"/>
      <c r="H2" s="104"/>
      <c r="I2" s="104"/>
      <c r="J2" s="104"/>
    </row>
    <row r="3" spans="1:10" ht="13.5" customHeight="1">
      <c r="A3" s="49"/>
      <c r="B3" s="107" t="s">
        <v>65</v>
      </c>
      <c r="C3" s="108"/>
      <c r="D3" s="108"/>
      <c r="E3" s="109"/>
      <c r="F3" s="107" t="s">
        <v>66</v>
      </c>
      <c r="G3" s="108"/>
      <c r="H3" s="108"/>
      <c r="I3" s="109"/>
      <c r="J3" s="104"/>
    </row>
    <row r="4" spans="1:29" ht="38.25">
      <c r="A4" s="110"/>
      <c r="B4" s="111" t="s">
        <v>0</v>
      </c>
      <c r="C4" s="112" t="s">
        <v>1</v>
      </c>
      <c r="D4" s="113" t="s">
        <v>2</v>
      </c>
      <c r="E4" s="111" t="s">
        <v>27</v>
      </c>
      <c r="F4" s="111" t="s">
        <v>0</v>
      </c>
      <c r="G4" s="112" t="s">
        <v>1</v>
      </c>
      <c r="H4" s="113" t="s">
        <v>2</v>
      </c>
      <c r="I4" s="111" t="s">
        <v>27</v>
      </c>
      <c r="J4" s="49"/>
      <c r="K4"/>
      <c r="L4"/>
      <c r="M4"/>
      <c r="N4"/>
      <c r="O4"/>
      <c r="P4"/>
      <c r="Q4"/>
      <c r="R4"/>
      <c r="S4"/>
      <c r="T4"/>
      <c r="U4"/>
      <c r="V4"/>
      <c r="W4"/>
      <c r="X4"/>
      <c r="Y4"/>
      <c r="Z4"/>
      <c r="AA4"/>
      <c r="AB4"/>
      <c r="AC4"/>
    </row>
    <row r="5" spans="1:29" ht="12.75">
      <c r="A5" s="27" t="s">
        <v>23</v>
      </c>
      <c r="B5" s="17">
        <v>0.751</v>
      </c>
      <c r="C5" s="18">
        <v>0.755</v>
      </c>
      <c r="D5" s="18">
        <v>0.727</v>
      </c>
      <c r="E5" s="12">
        <v>0.749</v>
      </c>
      <c r="F5" s="17"/>
      <c r="G5" s="18"/>
      <c r="H5" s="18"/>
      <c r="I5" s="12"/>
      <c r="J5"/>
      <c r="K5"/>
      <c r="L5"/>
      <c r="M5"/>
      <c r="N5"/>
      <c r="O5"/>
      <c r="P5"/>
      <c r="Q5"/>
      <c r="R5"/>
      <c r="S5"/>
      <c r="T5"/>
      <c r="U5"/>
      <c r="V5"/>
      <c r="W5"/>
      <c r="X5"/>
      <c r="Y5"/>
      <c r="Z5"/>
      <c r="AA5"/>
      <c r="AB5"/>
      <c r="AC5"/>
    </row>
    <row r="6" spans="1:29" ht="12.75">
      <c r="A6" s="28" t="s">
        <v>18</v>
      </c>
      <c r="B6" s="19">
        <v>0.745</v>
      </c>
      <c r="C6" s="7">
        <v>0.774</v>
      </c>
      <c r="D6" s="7">
        <v>0.779</v>
      </c>
      <c r="E6" s="13">
        <v>0.758</v>
      </c>
      <c r="F6" s="19"/>
      <c r="G6" s="7"/>
      <c r="H6" s="7"/>
      <c r="I6" s="13"/>
      <c r="J6"/>
      <c r="K6"/>
      <c r="L6"/>
      <c r="M6"/>
      <c r="N6"/>
      <c r="O6"/>
      <c r="P6"/>
      <c r="Q6"/>
      <c r="R6"/>
      <c r="S6"/>
      <c r="T6"/>
      <c r="U6"/>
      <c r="V6"/>
      <c r="W6"/>
      <c r="X6"/>
      <c r="Y6"/>
      <c r="Z6"/>
      <c r="AA6"/>
      <c r="AB6"/>
      <c r="AC6"/>
    </row>
    <row r="7" spans="1:29" ht="12.75">
      <c r="A7" s="28" t="s">
        <v>19</v>
      </c>
      <c r="B7" s="19">
        <v>0.7659999999999999</v>
      </c>
      <c r="C7" s="7">
        <v>0.777</v>
      </c>
      <c r="D7" s="7">
        <v>0.7909999999999999</v>
      </c>
      <c r="E7" s="13">
        <v>0.773</v>
      </c>
      <c r="F7" s="19"/>
      <c r="G7" s="7"/>
      <c r="H7" s="7"/>
      <c r="I7" s="13"/>
      <c r="J7"/>
      <c r="K7"/>
      <c r="L7"/>
      <c r="M7"/>
      <c r="N7"/>
      <c r="O7"/>
      <c r="P7"/>
      <c r="Q7"/>
      <c r="R7"/>
      <c r="S7"/>
      <c r="T7"/>
      <c r="U7"/>
      <c r="V7"/>
      <c r="W7"/>
      <c r="X7"/>
      <c r="Y7"/>
      <c r="Z7"/>
      <c r="AA7"/>
      <c r="AB7"/>
      <c r="AC7"/>
    </row>
    <row r="8" spans="1:29" ht="12.75">
      <c r="A8" s="28" t="s">
        <v>20</v>
      </c>
      <c r="B8" s="19">
        <v>0.792</v>
      </c>
      <c r="C8" s="7">
        <v>0.795</v>
      </c>
      <c r="D8" s="7">
        <v>0.767</v>
      </c>
      <c r="E8" s="13">
        <v>0.789</v>
      </c>
      <c r="F8" s="19"/>
      <c r="G8" s="7"/>
      <c r="H8" s="7"/>
      <c r="I8" s="13"/>
      <c r="J8"/>
      <c r="K8"/>
      <c r="L8"/>
      <c r="M8"/>
      <c r="N8"/>
      <c r="O8"/>
      <c r="P8"/>
      <c r="Q8"/>
      <c r="R8"/>
      <c r="S8"/>
      <c r="T8"/>
      <c r="U8"/>
      <c r="V8"/>
      <c r="W8"/>
      <c r="X8"/>
      <c r="Y8"/>
      <c r="Z8"/>
      <c r="AA8"/>
      <c r="AB8"/>
      <c r="AC8"/>
    </row>
    <row r="9" spans="1:29" ht="12.75">
      <c r="A9" s="28" t="s">
        <v>21</v>
      </c>
      <c r="B9" s="19">
        <v>0.784</v>
      </c>
      <c r="C9" s="7">
        <v>0.785</v>
      </c>
      <c r="D9" s="7">
        <v>0.777</v>
      </c>
      <c r="E9" s="13">
        <v>0.7829999999999999</v>
      </c>
      <c r="F9" s="19"/>
      <c r="G9" s="7"/>
      <c r="H9" s="7"/>
      <c r="I9" s="13"/>
      <c r="J9"/>
      <c r="K9"/>
      <c r="L9"/>
      <c r="M9"/>
      <c r="N9"/>
      <c r="O9"/>
      <c r="P9"/>
      <c r="Q9"/>
      <c r="R9"/>
      <c r="S9"/>
      <c r="T9"/>
      <c r="U9"/>
      <c r="V9"/>
      <c r="W9"/>
      <c r="X9"/>
      <c r="Y9"/>
      <c r="Z9"/>
      <c r="AA9"/>
      <c r="AB9"/>
      <c r="AC9"/>
    </row>
    <row r="10" spans="1:29" ht="12.75">
      <c r="A10" s="28" t="s">
        <v>22</v>
      </c>
      <c r="B10" s="19">
        <v>0.799</v>
      </c>
      <c r="C10" s="7">
        <v>0.7909999999999999</v>
      </c>
      <c r="D10" s="7">
        <v>0.7909999999999999</v>
      </c>
      <c r="E10" s="13">
        <v>0.795</v>
      </c>
      <c r="F10" s="19"/>
      <c r="G10" s="7"/>
      <c r="H10" s="7"/>
      <c r="I10" s="13"/>
      <c r="J10"/>
      <c r="K10"/>
      <c r="L10"/>
      <c r="M10"/>
      <c r="N10"/>
      <c r="O10"/>
      <c r="P10"/>
      <c r="Q10"/>
      <c r="R10"/>
      <c r="S10"/>
      <c r="T10"/>
      <c r="U10"/>
      <c r="V10"/>
      <c r="W10"/>
      <c r="X10"/>
      <c r="Y10"/>
      <c r="Z10"/>
      <c r="AA10"/>
      <c r="AB10"/>
      <c r="AC10"/>
    </row>
    <row r="11" spans="1:29" ht="12.75">
      <c r="A11" s="28">
        <v>2001</v>
      </c>
      <c r="B11" s="19">
        <v>0.794</v>
      </c>
      <c r="C11" s="7">
        <v>0.7809999999999999</v>
      </c>
      <c r="D11" s="7">
        <v>0.775</v>
      </c>
      <c r="E11" s="13">
        <v>0.7859999999999999</v>
      </c>
      <c r="F11" s="19"/>
      <c r="G11" s="7"/>
      <c r="H11" s="7"/>
      <c r="I11" s="13"/>
      <c r="J11"/>
      <c r="K11"/>
      <c r="L11"/>
      <c r="M11"/>
      <c r="N11"/>
      <c r="O11"/>
      <c r="P11"/>
      <c r="Q11"/>
      <c r="R11"/>
      <c r="S11"/>
      <c r="T11"/>
      <c r="U11"/>
      <c r="V11"/>
      <c r="W11"/>
      <c r="X11"/>
      <c r="Y11"/>
      <c r="Z11"/>
      <c r="AA11"/>
      <c r="AB11"/>
      <c r="AC11"/>
    </row>
    <row r="12" spans="1:29" ht="12.75">
      <c r="A12" s="28">
        <v>2002</v>
      </c>
      <c r="B12" s="19">
        <v>0.802965653650466</v>
      </c>
      <c r="C12" s="7">
        <v>0.7683769610840819</v>
      </c>
      <c r="D12" s="7">
        <v>0.766450439825053</v>
      </c>
      <c r="E12" s="13">
        <v>0.7857007598360982</v>
      </c>
      <c r="F12" s="19"/>
      <c r="G12" s="7"/>
      <c r="H12" s="7"/>
      <c r="I12" s="13"/>
      <c r="J12"/>
      <c r="K12"/>
      <c r="L12"/>
      <c r="M12"/>
      <c r="N12"/>
      <c r="O12"/>
      <c r="P12"/>
      <c r="Q12"/>
      <c r="R12"/>
      <c r="S12"/>
      <c r="T12"/>
      <c r="U12"/>
      <c r="V12"/>
      <c r="W12"/>
      <c r="X12"/>
      <c r="Y12"/>
      <c r="Z12"/>
      <c r="AA12"/>
      <c r="AB12"/>
      <c r="AC12"/>
    </row>
    <row r="13" spans="1:29" ht="12.75">
      <c r="A13" s="28">
        <v>2003</v>
      </c>
      <c r="B13" s="19">
        <v>0.83669307690149</v>
      </c>
      <c r="C13" s="7">
        <v>0.767031385124429</v>
      </c>
      <c r="D13" s="7">
        <v>0.7587616047745359</v>
      </c>
      <c r="E13" s="13">
        <v>0.8010437914329424</v>
      </c>
      <c r="F13" s="19"/>
      <c r="G13" s="7"/>
      <c r="H13" s="7"/>
      <c r="I13" s="13"/>
      <c r="J13"/>
      <c r="K13"/>
      <c r="L13"/>
      <c r="M13"/>
      <c r="N13"/>
      <c r="O13"/>
      <c r="P13"/>
      <c r="Q13"/>
      <c r="R13"/>
      <c r="S13"/>
      <c r="T13"/>
      <c r="U13"/>
      <c r="V13"/>
      <c r="W13"/>
      <c r="X13"/>
      <c r="Y13"/>
      <c r="Z13"/>
      <c r="AA13"/>
      <c r="AB13"/>
      <c r="AC13"/>
    </row>
    <row r="14" spans="1:29" ht="12.75">
      <c r="A14" s="28">
        <v>2004</v>
      </c>
      <c r="B14" s="19">
        <v>0.8247673070788549</v>
      </c>
      <c r="C14" s="7">
        <v>0.7692022741548421</v>
      </c>
      <c r="D14" s="7">
        <v>0.7687298015954181</v>
      </c>
      <c r="E14" s="13">
        <v>0.7972536077592619</v>
      </c>
      <c r="F14" s="19"/>
      <c r="G14" s="7"/>
      <c r="H14" s="7"/>
      <c r="I14" s="13"/>
      <c r="J14"/>
      <c r="K14"/>
      <c r="L14"/>
      <c r="M14"/>
      <c r="N14"/>
      <c r="O14"/>
      <c r="P14"/>
      <c r="Q14"/>
      <c r="R14"/>
      <c r="S14"/>
      <c r="T14"/>
      <c r="U14"/>
      <c r="V14"/>
      <c r="W14"/>
      <c r="X14"/>
      <c r="Y14"/>
      <c r="Z14"/>
      <c r="AA14"/>
      <c r="AB14"/>
      <c r="AC14"/>
    </row>
    <row r="15" spans="1:29" ht="12.75">
      <c r="A15" s="28">
        <v>2005</v>
      </c>
      <c r="B15" s="19">
        <v>0.840653120151033</v>
      </c>
      <c r="C15" s="7">
        <v>0.762105764443579</v>
      </c>
      <c r="D15" s="7">
        <v>0.7465680506527711</v>
      </c>
      <c r="E15" s="13">
        <v>0.7992124742066372</v>
      </c>
      <c r="F15" s="19"/>
      <c r="G15" s="7"/>
      <c r="H15" s="7"/>
      <c r="I15" s="13"/>
      <c r="J15"/>
      <c r="K15"/>
      <c r="L15"/>
      <c r="M15"/>
      <c r="N15"/>
      <c r="O15"/>
      <c r="P15"/>
      <c r="Q15"/>
      <c r="R15"/>
      <c r="S15"/>
      <c r="T15"/>
      <c r="U15"/>
      <c r="V15"/>
      <c r="W15"/>
      <c r="X15"/>
      <c r="Y15"/>
      <c r="Z15"/>
      <c r="AA15"/>
      <c r="AB15"/>
      <c r="AC15"/>
    </row>
    <row r="16" spans="1:29" ht="12.75">
      <c r="A16" s="28">
        <v>2006</v>
      </c>
      <c r="B16" s="19">
        <v>0.8656581178789864</v>
      </c>
      <c r="C16" s="7">
        <v>0.7733278373179445</v>
      </c>
      <c r="D16" s="7">
        <v>0.7733337434730115</v>
      </c>
      <c r="E16" s="13">
        <v>0.8205558191278315</v>
      </c>
      <c r="F16" s="19"/>
      <c r="G16" s="7"/>
      <c r="H16" s="7"/>
      <c r="I16" s="13"/>
      <c r="J16"/>
      <c r="K16"/>
      <c r="L16"/>
      <c r="M16"/>
      <c r="N16"/>
      <c r="O16"/>
      <c r="P16"/>
      <c r="Q16"/>
      <c r="R16"/>
      <c r="S16"/>
      <c r="T16"/>
      <c r="U16"/>
      <c r="V16"/>
      <c r="W16"/>
      <c r="X16"/>
      <c r="Y16"/>
      <c r="Z16"/>
      <c r="AA16"/>
      <c r="AB16"/>
      <c r="AC16"/>
    </row>
    <row r="17" spans="1:29" ht="12.75">
      <c r="A17" s="28">
        <v>2007</v>
      </c>
      <c r="B17" s="19">
        <f>87.7036294527648/100</f>
        <v>0.877036294527648</v>
      </c>
      <c r="C17" s="7">
        <f>79.2906738886168/100</f>
        <v>0.7929067388861679</v>
      </c>
      <c r="D17" s="7">
        <f>78.4871549481114/100</f>
        <v>0.7848715494811139</v>
      </c>
      <c r="E17" s="13">
        <f>83.4194607701193/100</f>
        <v>0.834194607701193</v>
      </c>
      <c r="F17" s="19"/>
      <c r="G17" s="7"/>
      <c r="H17" s="7"/>
      <c r="I17" s="13"/>
      <c r="J17"/>
      <c r="K17"/>
      <c r="L17"/>
      <c r="M17"/>
      <c r="N17"/>
      <c r="O17"/>
      <c r="P17"/>
      <c r="Q17"/>
      <c r="R17"/>
      <c r="S17"/>
      <c r="T17"/>
      <c r="U17"/>
      <c r="V17"/>
      <c r="W17"/>
      <c r="X17"/>
      <c r="Y17"/>
      <c r="Z17"/>
      <c r="AA17"/>
      <c r="AB17"/>
      <c r="AC17"/>
    </row>
    <row r="18" spans="1:29" ht="12.75">
      <c r="A18" s="28">
        <v>2008</v>
      </c>
      <c r="B18" s="19">
        <f>87.9/100</f>
        <v>0.879</v>
      </c>
      <c r="C18" s="7">
        <f>80.3/100</f>
        <v>0.8029999999999999</v>
      </c>
      <c r="D18" s="7">
        <f>77/100</f>
        <v>0.77</v>
      </c>
      <c r="E18" s="13">
        <f>83.5/100</f>
        <v>0.835</v>
      </c>
      <c r="F18" s="19"/>
      <c r="G18" s="7"/>
      <c r="H18" s="7"/>
      <c r="I18" s="13"/>
      <c r="J18"/>
      <c r="K18"/>
      <c r="L18"/>
      <c r="M18"/>
      <c r="N18"/>
      <c r="O18"/>
      <c r="P18"/>
      <c r="Q18"/>
      <c r="R18"/>
      <c r="S18"/>
      <c r="T18"/>
      <c r="U18"/>
      <c r="V18"/>
      <c r="W18"/>
      <c r="X18"/>
      <c r="Y18"/>
      <c r="Z18"/>
      <c r="AA18"/>
      <c r="AB18"/>
      <c r="AC18"/>
    </row>
    <row r="19" spans="1:29" ht="12.75">
      <c r="A19" s="28">
        <v>2009</v>
      </c>
      <c r="B19" s="20">
        <v>0.888975001240018</v>
      </c>
      <c r="C19" s="21">
        <v>0.798100597959902</v>
      </c>
      <c r="D19" s="21">
        <v>0.873302807375419</v>
      </c>
      <c r="E19" s="22">
        <v>0.861564327415285</v>
      </c>
      <c r="F19" s="20"/>
      <c r="G19" s="21"/>
      <c r="H19" s="21"/>
      <c r="I19" s="22"/>
      <c r="J19"/>
      <c r="K19"/>
      <c r="L19"/>
      <c r="M19"/>
      <c r="N19"/>
      <c r="O19"/>
      <c r="P19"/>
      <c r="Q19"/>
      <c r="R19"/>
      <c r="S19"/>
      <c r="T19"/>
      <c r="U19"/>
      <c r="V19"/>
      <c r="W19"/>
      <c r="X19"/>
      <c r="Y19"/>
      <c r="Z19"/>
      <c r="AA19"/>
      <c r="AB19"/>
      <c r="AC19"/>
    </row>
    <row r="20" spans="1:29" ht="12.75">
      <c r="A20" s="28">
        <v>2010</v>
      </c>
      <c r="B20" s="19">
        <v>0.873</v>
      </c>
      <c r="C20" s="7">
        <v>0.816</v>
      </c>
      <c r="D20" s="7">
        <v>0.865</v>
      </c>
      <c r="E20" s="13">
        <v>0.856</v>
      </c>
      <c r="F20" s="19"/>
      <c r="G20" s="7"/>
      <c r="H20" s="7"/>
      <c r="I20" s="13"/>
      <c r="J20"/>
      <c r="K20"/>
      <c r="L20"/>
      <c r="M20"/>
      <c r="N20"/>
      <c r="O20"/>
      <c r="P20"/>
      <c r="Q20"/>
      <c r="R20"/>
      <c r="S20"/>
      <c r="T20"/>
      <c r="U20"/>
      <c r="V20"/>
      <c r="W20"/>
      <c r="X20"/>
      <c r="Y20"/>
      <c r="Z20"/>
      <c r="AA20"/>
      <c r="AB20"/>
      <c r="AC20"/>
    </row>
    <row r="21" spans="1:29" ht="12.75">
      <c r="A21" s="28">
        <v>2011</v>
      </c>
      <c r="B21" s="20">
        <v>0.883</v>
      </c>
      <c r="C21" s="21">
        <v>0.825</v>
      </c>
      <c r="D21" s="21">
        <v>0.84</v>
      </c>
      <c r="E21" s="22">
        <v>0.857</v>
      </c>
      <c r="F21" s="20">
        <v>0.883</v>
      </c>
      <c r="G21" s="21">
        <v>0.823</v>
      </c>
      <c r="H21" s="21">
        <v>0.84</v>
      </c>
      <c r="I21" s="22">
        <v>0.857</v>
      </c>
      <c r="J21"/>
      <c r="K21"/>
      <c r="L21"/>
      <c r="M21"/>
      <c r="N21"/>
      <c r="O21"/>
      <c r="P21"/>
      <c r="Q21"/>
      <c r="R21"/>
      <c r="S21"/>
      <c r="T21"/>
      <c r="U21"/>
      <c r="V21"/>
      <c r="W21"/>
      <c r="X21"/>
      <c r="Y21"/>
      <c r="Z21"/>
      <c r="AA21"/>
      <c r="AB21"/>
      <c r="AC21"/>
    </row>
    <row r="22" spans="1:29" ht="12.75">
      <c r="A22" s="29" t="s">
        <v>48</v>
      </c>
      <c r="B22" s="23">
        <v>0.896</v>
      </c>
      <c r="C22" s="8">
        <v>0.834</v>
      </c>
      <c r="D22" s="8">
        <v>0.782</v>
      </c>
      <c r="E22" s="14">
        <v>0.845</v>
      </c>
      <c r="F22" s="23">
        <v>0.895</v>
      </c>
      <c r="G22" s="8">
        <v>0.831</v>
      </c>
      <c r="H22" s="8">
        <v>0.781</v>
      </c>
      <c r="I22" s="14">
        <v>0.843</v>
      </c>
      <c r="J22"/>
      <c r="K22"/>
      <c r="L22"/>
      <c r="M22"/>
      <c r="N22"/>
      <c r="O22"/>
      <c r="P22"/>
      <c r="Q22"/>
      <c r="R22"/>
      <c r="S22"/>
      <c r="T22"/>
      <c r="U22"/>
      <c r="V22"/>
      <c r="W22"/>
      <c r="X22"/>
      <c r="Y22"/>
      <c r="Z22"/>
      <c r="AA22"/>
      <c r="AB22"/>
      <c r="AC22"/>
    </row>
    <row r="23" spans="1:29" ht="12.75">
      <c r="A23" s="24" t="s">
        <v>60</v>
      </c>
      <c r="B23" s="6"/>
      <c r="C23" s="6"/>
      <c r="D23" s="6"/>
      <c r="E23" s="6"/>
      <c r="G23"/>
      <c r="H23"/>
      <c r="I23"/>
      <c r="J23"/>
      <c r="K23"/>
      <c r="L23"/>
      <c r="M23"/>
      <c r="N23"/>
      <c r="O23"/>
      <c r="P23"/>
      <c r="Q23"/>
      <c r="R23"/>
      <c r="S23"/>
      <c r="T23"/>
      <c r="U23"/>
      <c r="V23"/>
      <c r="W23"/>
      <c r="X23"/>
      <c r="Y23"/>
      <c r="Z23"/>
      <c r="AA23"/>
      <c r="AB23"/>
      <c r="AC23"/>
    </row>
    <row r="24" spans="1:29" ht="12.75">
      <c r="A24" s="9" t="s">
        <v>63</v>
      </c>
      <c r="B24" s="6"/>
      <c r="C24" s="6"/>
      <c r="D24" s="6"/>
      <c r="E24" s="6"/>
      <c r="G24"/>
      <c r="H24"/>
      <c r="I24"/>
      <c r="J24"/>
      <c r="K24"/>
      <c r="L24"/>
      <c r="M24"/>
      <c r="N24"/>
      <c r="O24"/>
      <c r="P24"/>
      <c r="Q24"/>
      <c r="R24"/>
      <c r="S24"/>
      <c r="T24"/>
      <c r="U24"/>
      <c r="V24"/>
      <c r="W24"/>
      <c r="X24"/>
      <c r="Y24"/>
      <c r="Z24"/>
      <c r="AA24"/>
      <c r="AB24"/>
      <c r="AC24"/>
    </row>
    <row r="25" spans="2:29" ht="12.75">
      <c r="B25" s="6"/>
      <c r="C25" s="6"/>
      <c r="D25" s="6"/>
      <c r="E25" s="6"/>
      <c r="G25"/>
      <c r="H25"/>
      <c r="I25"/>
      <c r="J25"/>
      <c r="K25"/>
      <c r="L25"/>
      <c r="M25"/>
      <c r="N25"/>
      <c r="O25"/>
      <c r="P25"/>
      <c r="Q25"/>
      <c r="R25"/>
      <c r="S25"/>
      <c r="T25"/>
      <c r="U25"/>
      <c r="V25"/>
      <c r="W25"/>
      <c r="X25"/>
      <c r="Y25"/>
      <c r="Z25"/>
      <c r="AA25"/>
      <c r="AB25"/>
      <c r="AC25"/>
    </row>
  </sheetData>
  <mergeCells count="3">
    <mergeCell ref="F3:I3"/>
    <mergeCell ref="A1:E1"/>
    <mergeCell ref="B3:E3"/>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Header>&amp;C&amp;F</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tabSelected="1" zoomScale="140" zoomScaleNormal="140" workbookViewId="0" topLeftCell="A1">
      <selection activeCell="B23" sqref="B23"/>
    </sheetView>
  </sheetViews>
  <sheetFormatPr defaultColWidth="11.421875" defaultRowHeight="12.75"/>
  <cols>
    <col min="1" max="1" width="36.7109375" style="9" customWidth="1"/>
    <col min="2" max="2" width="12.7109375" style="9" customWidth="1"/>
    <col min="3" max="3" width="15.8515625" style="9" customWidth="1"/>
    <col min="4" max="4" width="14.00390625" style="9" customWidth="1"/>
    <col min="5" max="5" width="12.7109375" style="9" customWidth="1"/>
    <col min="6" max="16384" width="11.421875" style="9" customWidth="1"/>
  </cols>
  <sheetData>
    <row r="1" spans="1:9" ht="12.75">
      <c r="A1" s="16" t="s">
        <v>67</v>
      </c>
      <c r="B1" s="49"/>
      <c r="C1" s="49"/>
      <c r="D1" s="49"/>
      <c r="E1" s="49"/>
      <c r="F1" s="49"/>
      <c r="G1" s="49"/>
      <c r="H1" s="49"/>
      <c r="I1" s="49"/>
    </row>
    <row r="2" spans="1:9" ht="12.75">
      <c r="A2" s="49" t="s">
        <v>66</v>
      </c>
      <c r="B2" s="49"/>
      <c r="C2" s="49"/>
      <c r="D2" s="49"/>
      <c r="E2" s="49"/>
      <c r="F2" s="49"/>
      <c r="G2" s="49"/>
      <c r="H2" s="49"/>
      <c r="I2" s="49"/>
    </row>
    <row r="3" spans="1:9" ht="12.75">
      <c r="A3" s="49"/>
      <c r="B3" s="49"/>
      <c r="C3" s="49"/>
      <c r="D3" s="49"/>
      <c r="E3" s="49"/>
      <c r="F3" s="49"/>
      <c r="G3" s="49"/>
      <c r="H3" s="49"/>
      <c r="I3" s="49"/>
    </row>
    <row r="4" spans="1:9" ht="12.75">
      <c r="A4" s="49"/>
      <c r="B4" s="49"/>
      <c r="C4" s="49"/>
      <c r="D4" s="49"/>
      <c r="E4" s="49"/>
      <c r="F4" s="49"/>
      <c r="G4" s="49"/>
      <c r="H4" s="49"/>
      <c r="I4" s="49"/>
    </row>
    <row r="5" spans="1:9" ht="38.25">
      <c r="A5" s="114"/>
      <c r="B5" s="115" t="s">
        <v>30</v>
      </c>
      <c r="C5" s="115" t="s">
        <v>31</v>
      </c>
      <c r="D5" s="115" t="s">
        <v>32</v>
      </c>
      <c r="E5" s="116" t="s">
        <v>3</v>
      </c>
      <c r="F5" s="49"/>
      <c r="G5" s="49"/>
      <c r="H5" s="49"/>
      <c r="I5" s="49"/>
    </row>
    <row r="6" spans="1:9" ht="12.75">
      <c r="A6" s="117" t="s">
        <v>4</v>
      </c>
      <c r="B6" s="118">
        <v>92.3545966228893</v>
      </c>
      <c r="C6" s="119">
        <v>90.57110003832886</v>
      </c>
      <c r="D6" s="119">
        <v>88.88888888888889</v>
      </c>
      <c r="E6" s="120">
        <v>91.1300531690438</v>
      </c>
      <c r="F6" s="49"/>
      <c r="G6" s="49"/>
      <c r="H6" s="49"/>
      <c r="I6" s="49"/>
    </row>
    <row r="7" spans="1:9" ht="12.75">
      <c r="A7" s="65" t="s">
        <v>5</v>
      </c>
      <c r="B7" s="121">
        <v>88.5726854358419</v>
      </c>
      <c r="C7" s="122">
        <v>85.12277669763088</v>
      </c>
      <c r="D7" s="122">
        <v>85.87497173863893</v>
      </c>
      <c r="E7" s="123">
        <v>87.00822823117568</v>
      </c>
      <c r="F7" s="49"/>
      <c r="G7" s="49"/>
      <c r="H7" s="49"/>
      <c r="I7" s="49"/>
    </row>
    <row r="8" spans="1:9" ht="12.75">
      <c r="A8" s="65" t="s">
        <v>37</v>
      </c>
      <c r="B8" s="121">
        <v>92.98923647090673</v>
      </c>
      <c r="C8" s="122">
        <v>87.04888076747373</v>
      </c>
      <c r="D8" s="122">
        <v>87.91497831804934</v>
      </c>
      <c r="E8" s="123">
        <v>91.58151497784425</v>
      </c>
      <c r="F8" s="49"/>
      <c r="G8" s="49"/>
      <c r="H8" s="49"/>
      <c r="I8" s="49"/>
    </row>
    <row r="9" spans="1:9" ht="12.75">
      <c r="A9" s="124" t="s">
        <v>35</v>
      </c>
      <c r="B9" s="121">
        <v>93.67920101883504</v>
      </c>
      <c r="C9" s="122">
        <v>85.22427440633246</v>
      </c>
      <c r="D9" s="122">
        <v>87.8987898789879</v>
      </c>
      <c r="E9" s="123">
        <v>92.3268147166059</v>
      </c>
      <c r="F9" s="49"/>
      <c r="G9" s="49"/>
      <c r="H9" s="49"/>
      <c r="I9" s="49"/>
    </row>
    <row r="10" spans="1:9" ht="12.75">
      <c r="A10" s="65" t="s">
        <v>6</v>
      </c>
      <c r="B10" s="121">
        <v>89.42395022126031</v>
      </c>
      <c r="C10" s="122">
        <v>84.97857829850486</v>
      </c>
      <c r="D10" s="122">
        <v>86.24332049210886</v>
      </c>
      <c r="E10" s="123">
        <v>87.73879206763893</v>
      </c>
      <c r="F10" s="49"/>
      <c r="G10" s="49"/>
      <c r="H10" s="49"/>
      <c r="I10" s="49"/>
    </row>
    <row r="11" spans="1:9" ht="12.75">
      <c r="A11" s="124" t="s">
        <v>36</v>
      </c>
      <c r="B11" s="121">
        <v>92.73731587561375</v>
      </c>
      <c r="C11" s="122">
        <v>87.30305838739574</v>
      </c>
      <c r="D11" s="122">
        <v>86.25498007968127</v>
      </c>
      <c r="E11" s="123">
        <v>91.32787138661308</v>
      </c>
      <c r="F11" s="49"/>
      <c r="G11" s="49"/>
      <c r="H11" s="49"/>
      <c r="I11" s="49"/>
    </row>
    <row r="12" spans="1:9" ht="12.75">
      <c r="A12" s="65" t="s">
        <v>7</v>
      </c>
      <c r="B12" s="121">
        <v>86.49758702125474</v>
      </c>
      <c r="C12" s="122">
        <v>82.49311942001745</v>
      </c>
      <c r="D12" s="122">
        <v>85.10491321992919</v>
      </c>
      <c r="E12" s="123">
        <v>85.00654199171676</v>
      </c>
      <c r="F12" s="49"/>
      <c r="G12" s="49"/>
      <c r="H12" s="49"/>
      <c r="I12" s="49"/>
    </row>
    <row r="13" spans="1:9" ht="12.75">
      <c r="A13" s="65" t="s">
        <v>8</v>
      </c>
      <c r="B13" s="121">
        <v>83.5466465083544</v>
      </c>
      <c r="C13" s="122">
        <v>81.379440784289</v>
      </c>
      <c r="D13" s="122">
        <v>82.72211330100093</v>
      </c>
      <c r="E13" s="123">
        <v>82.62963869041091</v>
      </c>
      <c r="F13" s="49"/>
      <c r="G13" s="49"/>
      <c r="H13" s="49"/>
      <c r="I13" s="49"/>
    </row>
    <row r="14" spans="1:9" ht="12.75">
      <c r="A14" s="65" t="s">
        <v>9</v>
      </c>
      <c r="B14" s="121">
        <v>85.36275599301476</v>
      </c>
      <c r="C14" s="122">
        <v>78.97713302188345</v>
      </c>
      <c r="D14" s="122">
        <v>80.81395348837209</v>
      </c>
      <c r="E14" s="123">
        <v>82.04221268699989</v>
      </c>
      <c r="F14" s="49"/>
      <c r="G14" s="49"/>
      <c r="H14" s="49"/>
      <c r="I14" s="49"/>
    </row>
    <row r="15" spans="1:9" ht="12.75">
      <c r="A15" s="65" t="s">
        <v>34</v>
      </c>
      <c r="B15" s="121">
        <v>79.73194984868137</v>
      </c>
      <c r="C15" s="122">
        <v>75.42326926552991</v>
      </c>
      <c r="D15" s="122">
        <v>77.42690058479532</v>
      </c>
      <c r="E15" s="123">
        <v>77.79088121632164</v>
      </c>
      <c r="F15" s="49"/>
      <c r="G15" s="49"/>
      <c r="H15" s="49"/>
      <c r="I15" s="49"/>
    </row>
    <row r="16" spans="1:9" ht="12.75">
      <c r="A16" s="65" t="s">
        <v>38</v>
      </c>
      <c r="B16" s="121">
        <v>76.59781761496492</v>
      </c>
      <c r="C16" s="122">
        <v>77.33729526018263</v>
      </c>
      <c r="D16" s="122">
        <v>84.44228903976722</v>
      </c>
      <c r="E16" s="123">
        <v>81.70806407154451</v>
      </c>
      <c r="F16" s="49"/>
      <c r="G16" s="49"/>
      <c r="H16" s="49"/>
      <c r="I16" s="49"/>
    </row>
    <row r="17" spans="1:9" ht="13.5" customHeight="1">
      <c r="A17" s="89" t="s">
        <v>3</v>
      </c>
      <c r="B17" s="125">
        <v>88.26130628263296</v>
      </c>
      <c r="C17" s="126">
        <v>82.34089507056137</v>
      </c>
      <c r="D17" s="126">
        <v>83.98430773204753</v>
      </c>
      <c r="E17" s="127">
        <v>85.66484911951275</v>
      </c>
      <c r="F17" s="49"/>
      <c r="G17" s="49"/>
      <c r="H17" s="49"/>
      <c r="I17" s="49"/>
    </row>
    <row r="18" spans="1:9" ht="12.75">
      <c r="A18" s="49" t="s">
        <v>60</v>
      </c>
      <c r="B18" s="49"/>
      <c r="C18" s="49"/>
      <c r="D18" s="49"/>
      <c r="E18" s="49"/>
      <c r="F18" s="49"/>
      <c r="G18" s="49"/>
      <c r="H18" s="49"/>
      <c r="I18" s="49"/>
    </row>
    <row r="19" spans="1:9" ht="12.75">
      <c r="A19" s="49"/>
      <c r="B19" s="49"/>
      <c r="C19" s="49"/>
      <c r="D19" s="49"/>
      <c r="E19" s="49"/>
      <c r="F19" s="49"/>
      <c r="G19" s="49"/>
      <c r="H19" s="49"/>
      <c r="I19" s="49"/>
    </row>
    <row r="20" spans="1:9" ht="12.75">
      <c r="A20" s="49"/>
      <c r="B20" s="49"/>
      <c r="C20" s="49"/>
      <c r="D20" s="49"/>
      <c r="E20" s="49"/>
      <c r="F20" s="49"/>
      <c r="G20" s="49"/>
      <c r="H20" s="49"/>
      <c r="I20" s="49"/>
    </row>
    <row r="21" spans="1:9" ht="12.75">
      <c r="A21" s="49"/>
      <c r="B21" s="49"/>
      <c r="C21" s="49"/>
      <c r="D21" s="49"/>
      <c r="E21" s="49"/>
      <c r="F21" s="49"/>
      <c r="G21" s="49"/>
      <c r="H21" s="49"/>
      <c r="I21" s="49"/>
    </row>
    <row r="22" spans="1:9" ht="12.75">
      <c r="A22" s="49"/>
      <c r="B22" s="49"/>
      <c r="C22" s="49"/>
      <c r="D22" s="49"/>
      <c r="E22" s="49"/>
      <c r="F22" s="49"/>
      <c r="G22" s="49"/>
      <c r="H22" s="49"/>
      <c r="I22" s="49"/>
    </row>
    <row r="23" spans="1:9" ht="12.75">
      <c r="A23" s="49"/>
      <c r="B23" s="49"/>
      <c r="C23" s="49"/>
      <c r="D23" s="49"/>
      <c r="E23" s="49"/>
      <c r="F23" s="49"/>
      <c r="G23" s="49"/>
      <c r="H23" s="49"/>
      <c r="I23" s="49"/>
    </row>
    <row r="24" spans="1:9" ht="12.75">
      <c r="A24" s="49"/>
      <c r="B24" s="49"/>
      <c r="C24" s="49"/>
      <c r="D24" s="49"/>
      <c r="E24" s="49"/>
      <c r="F24" s="49"/>
      <c r="G24" s="49"/>
      <c r="H24" s="49"/>
      <c r="I24" s="49"/>
    </row>
    <row r="25" spans="1:9" ht="12.75">
      <c r="A25" s="49"/>
      <c r="B25" s="49"/>
      <c r="C25" s="49"/>
      <c r="D25" s="49"/>
      <c r="E25" s="49"/>
      <c r="F25" s="49"/>
      <c r="G25" s="49"/>
      <c r="H25" s="49"/>
      <c r="I25" s="49"/>
    </row>
    <row r="26" spans="1:9" ht="12.75">
      <c r="A26" s="49"/>
      <c r="B26" s="49"/>
      <c r="C26" s="49"/>
      <c r="D26" s="49"/>
      <c r="E26" s="49"/>
      <c r="F26" s="49"/>
      <c r="G26" s="49"/>
      <c r="H26" s="49"/>
      <c r="I26" s="49"/>
    </row>
    <row r="27" spans="1:9" ht="12.75">
      <c r="A27" s="49"/>
      <c r="B27" s="49"/>
      <c r="C27" s="49"/>
      <c r="D27" s="49"/>
      <c r="E27" s="49"/>
      <c r="F27" s="49"/>
      <c r="G27" s="49"/>
      <c r="H27" s="49"/>
      <c r="I27" s="49"/>
    </row>
  </sheetData>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&amp;C&amp;F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delphine perelmuter</dc:creator>
  <cp:keywords/>
  <dc:description/>
  <cp:lastModifiedBy>STSI A3</cp:lastModifiedBy>
  <cp:lastPrinted>2012-07-18T15:28:42Z</cp:lastPrinted>
  <dcterms:created xsi:type="dcterms:W3CDTF">2007-06-27T09:02:34Z</dcterms:created>
  <dcterms:modified xsi:type="dcterms:W3CDTF">2012-10-22T15:20:14Z</dcterms:modified>
  <cp:category/>
  <cp:version/>
  <cp:contentType/>
  <cp:contentStatus/>
</cp:coreProperties>
</file>