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4925" windowHeight="10005" activeTab="0"/>
  </bookViews>
  <sheets>
    <sheet name="L'État de L'École 2014" sheetId="1" r:id="rId1"/>
    <sheet name="Figure 29.1" sheetId="2" r:id="rId2"/>
    <sheet name="tab 29.2" sheetId="3" r:id="rId3"/>
    <sheet name="Figure 29.3" sheetId="4" r:id="rId4"/>
  </sheets>
  <externalReferences>
    <externalReference r:id="rId7"/>
  </externalReferences>
  <definedNames>
    <definedName name="Enregistrement2">'[1]g2 (a)'!$A$14</definedName>
    <definedName name="IDX" localSheetId="1">'Figure 29.1'!#REF!</definedName>
    <definedName name="IDX1" localSheetId="1">'Figure 29.1'!#REF!</definedName>
    <definedName name="IDX2" localSheetId="1">'Figure 29.1'!#REF!</definedName>
    <definedName name="IDX3" localSheetId="1">'Figure 29.1'!#REF!</definedName>
    <definedName name="IDX4" localSheetId="1">'Figure 29.1'!#REF!</definedName>
    <definedName name="IDX5" localSheetId="1">'Figure 29.1'!#REF!</definedName>
    <definedName name="IDX6" localSheetId="1">'Figure 29.1'!#REF!</definedName>
    <definedName name="IDX7" localSheetId="1">'Figure 29.1'!#REF!</definedName>
    <definedName name="IDX8" localSheetId="1">'Figure 29.1'!#REF!</definedName>
    <definedName name="IDX9" localSheetId="1">'Figure 29.1'!#REF!</definedName>
    <definedName name="_xlnm.Print_Area" localSheetId="1">'Figure 29.1'!$A$1:$M$31</definedName>
    <definedName name="_xlnm.Print_Area" localSheetId="3">'Figure 29.3'!$A$1:$L$28</definedName>
    <definedName name="_xlnm.Print_Area" localSheetId="2">'tab 29.2'!$A$1:$J$18</definedName>
  </definedNames>
  <calcPr fullCalcOnLoad="1"/>
</workbook>
</file>

<file path=xl/sharedStrings.xml><?xml version="1.0" encoding="utf-8"?>
<sst xmlns="http://schemas.openxmlformats.org/spreadsheetml/2006/main" count="60" uniqueCount="51">
  <si>
    <t>Générations</t>
  </si>
  <si>
    <t>Différence de %</t>
  </si>
  <si>
    <t>total</t>
  </si>
  <si>
    <t>CAP BEP</t>
  </si>
  <si>
    <t>Brevet ou aucun diplôme</t>
  </si>
  <si>
    <t xml:space="preserve">Ensemble </t>
  </si>
  <si>
    <t>Ouvriers, employés</t>
  </si>
  <si>
    <t>Rapport des côtés (odd ratio)</t>
  </si>
  <si>
    <t>Agriculteurs exploitants</t>
  </si>
  <si>
    <t>Professions intermédiaires</t>
  </si>
  <si>
    <t>Employés</t>
  </si>
  <si>
    <t>Ouvriers</t>
  </si>
  <si>
    <t>Ensemble</t>
  </si>
  <si>
    <t>Retraités</t>
  </si>
  <si>
    <t>Inactifs</t>
  </si>
  <si>
    <t>Diplômes du supérieur</t>
  </si>
  <si>
    <t>Données source</t>
  </si>
  <si>
    <t>2002-2003-2004</t>
  </si>
  <si>
    <t>Baccalauréat et assimilé</t>
  </si>
  <si>
    <t>Non renseigné</t>
  </si>
  <si>
    <t>Enfants de cadres ou professions intermédiaires</t>
  </si>
  <si>
    <t>Cadres et prof. intermédiaires</t>
  </si>
  <si>
    <t>2010-2011-2012p : données provisoires.</t>
  </si>
  <si>
    <t>2010-2011-2012p</t>
  </si>
  <si>
    <t>Lecture :  31 % des enfants d'employés et d'ouvriers sortants du système scolaire en 2010, 2011 ou 2012 sont diplômés de l'enseignement supérieur, contre 62 % des enfants de cadres ou de professions intermédiaires.</t>
  </si>
  <si>
    <t>29.1 – Obtention du baccalauréat selon la génération et le milieu social</t>
  </si>
  <si>
    <t>Champ : France métropolitaine.</t>
  </si>
  <si>
    <t xml:space="preserve">Lecture : parmi les jeunes nés de 1987 à 1991, 85 % de ceux dont le père est cadre ou de profession intermédiaire sont bacheliers, contre 57 % des jeunes de père ouvrier ou employé. </t>
  </si>
  <si>
    <t>Champ : France métropolitaine + DOM.</t>
  </si>
  <si>
    <t>Filière</t>
  </si>
  <si>
    <t>Générale</t>
  </si>
  <si>
    <t>Technologique</t>
  </si>
  <si>
    <t>Professionnelle</t>
  </si>
  <si>
    <t>Artisans, commerçants, chefs d'entreprise</t>
  </si>
  <si>
    <t>Cadres, professions intellectuelles supérieures</t>
  </si>
  <si>
    <t>1967-1971</t>
  </si>
  <si>
    <t>1972-1976</t>
  </si>
  <si>
    <t>197719-81</t>
  </si>
  <si>
    <t>1982-1986</t>
  </si>
  <si>
    <t>1987-1991p</t>
  </si>
  <si>
    <t>29 – Le niveau d’études selon le milieu social</t>
  </si>
  <si>
    <t>Enfants d'ouvriers ou d'employés</t>
  </si>
  <si>
    <t>Sources : Insee (enquêtes Emploi) ; calculs : MENESR-DEPP.</t>
  </si>
  <si>
    <t>29.2 – Répartition par filière des bacheliers 2013 selon leur origine sociale (en %)</t>
  </si>
  <si>
    <t>Source : MENESR-DEPP (Ocean).</t>
  </si>
  <si>
    <t>Lecture : en 2013, 58 % des bacheliers enfants d'agriculteurs ont obtenu un baccalauréat général, 20 % un baccalauréat technologique et 22 % un baccalauréat professionnel.</t>
  </si>
  <si>
    <r>
      <rPr>
        <b/>
        <sz val="16"/>
        <rFont val="Akkurat"/>
        <family val="0"/>
      </rPr>
      <t>L'</t>
    </r>
    <r>
      <rPr>
        <b/>
        <sz val="18"/>
        <rFont val="Calibri"/>
        <family val="2"/>
      </rPr>
      <t>É</t>
    </r>
    <r>
      <rPr>
        <b/>
        <sz val="16"/>
        <rFont val="Akkurat"/>
        <family val="0"/>
      </rPr>
      <t>TAT DE L'</t>
    </r>
    <r>
      <rPr>
        <b/>
        <sz val="18"/>
        <rFont val="Calibri"/>
        <family val="2"/>
      </rPr>
      <t>É</t>
    </r>
    <r>
      <rPr>
        <b/>
        <sz val="16"/>
        <rFont val="Akkurat"/>
        <family val="0"/>
      </rPr>
      <t>COLE</t>
    </r>
    <r>
      <rPr>
        <b/>
        <sz val="16"/>
        <color indexed="62"/>
        <rFont val="Akkurat"/>
        <family val="0"/>
      </rPr>
      <t xml:space="preserve"> 2014  </t>
    </r>
    <r>
      <rPr>
        <b/>
        <sz val="11"/>
        <color indexed="62"/>
        <rFont val="Akkurat"/>
        <family val="0"/>
      </rPr>
      <t xml:space="preserve">     </t>
    </r>
    <r>
      <rPr>
        <b/>
        <sz val="11"/>
        <color indexed="62"/>
        <rFont val="Calibri"/>
        <family val="2"/>
      </rPr>
      <t xml:space="preserve">                                                                                                           </t>
    </r>
    <r>
      <rPr>
        <b/>
        <sz val="11"/>
        <rFont val="Calibri"/>
        <family val="2"/>
      </rPr>
      <t xml:space="preserve">Ce vingt-quatrième numéro de </t>
    </r>
    <r>
      <rPr>
        <b/>
        <i/>
        <sz val="11"/>
        <rFont val="Calibri"/>
        <family val="2"/>
      </rPr>
      <t>L’état de l’École</t>
    </r>
    <r>
      <rPr>
        <b/>
        <sz val="11"/>
        <rFont val="Calibri"/>
        <family val="2"/>
      </rPr>
      <t xml:space="preserve"> rassemble les indicateurs statistiques essentiels pour analyser le système éducatif français et apprécier les politiques mises en œuvre.                                                               Structuré autour des moyens affectés à l’École, des conditions                      de scolarisation et des résultats des élèves, il s’attache à décrire                les principales évolutions en cours et apporte l’éclairage des comparaisons internationales.                                                                                                                                                 Il souligne les efforts engagés ainsi que les progrès restant à accomplir, notamment en matière de lutte contre les inégalités liées à l’origine sociale des élèves.    </t>
    </r>
    <r>
      <rPr>
        <b/>
        <sz val="11"/>
        <color indexed="62"/>
        <rFont val="Calibri"/>
        <family val="2"/>
      </rPr>
      <t xml:space="preserve">                                             </t>
    </r>
  </si>
  <si>
    <t>www.education.gouv.fr/statistiques/etat-ecole</t>
  </si>
  <si>
    <t>1987-1991p : données provisoires.</t>
  </si>
  <si>
    <t>29.3 – Diplômes des jeunes sortants en fonction du milieu social (sortants en 2002-2003-2004 et 2010-2011-2012)</t>
  </si>
  <si>
    <t>Source : Insee (enquêtes emploi de l'Insee de 2003, 2004, 2005 regroupées d'une part et de 2011, 2012 et 2013 regroupées d'autre part) ; calculs MENESR-DEPP.</t>
  </si>
</sst>
</file>

<file path=xl/styles.xml><?xml version="1.0" encoding="utf-8"?>
<styleSheet xmlns="http://schemas.openxmlformats.org/spreadsheetml/2006/main">
  <numFmts count="6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#,##0.0"/>
    <numFmt numFmtId="189" formatCode="#,##0.000&quot; F&quot;;\-#,##0.000&quot; F&quot;"/>
    <numFmt numFmtId="190" formatCode="#,##0.0&quot; F&quot;;\-#,##0.0&quot; F&quot;"/>
    <numFmt numFmtId="191" formatCode="0.000"/>
    <numFmt numFmtId="192" formatCode="0.0"/>
    <numFmt numFmtId="193" formatCode="0.0%"/>
    <numFmt numFmtId="194" formatCode="_-* #,##0.000\ _F_-;\-* #,##0.000\ _F_-;_-* &quot;-&quot;??\ _F_-;_-@_-"/>
    <numFmt numFmtId="195" formatCode="_-* #,##0.0000\ _F_-;\-* #,##0.0000\ _F_-;_-* &quot;-&quot;??\ _F_-;_-@_-"/>
    <numFmt numFmtId="196" formatCode="0.00000"/>
    <numFmt numFmtId="197" formatCode="0.0000"/>
    <numFmt numFmtId="198" formatCode="0.000000"/>
    <numFmt numFmtId="199" formatCode="_-* #,##0.0\ _F_-;\-* #,##0.0\ _F_-;_-* &quot;-&quot;\ _F_-;_-@_-"/>
    <numFmt numFmtId="200" formatCode="_-* #,##0.00\ _F_-;\-* #,##0.00\ _F_-;_-* &quot;-&quot;\ _F_-;_-@_-"/>
    <numFmt numFmtId="201" formatCode="0.0000000"/>
    <numFmt numFmtId="202" formatCode="&quot;Vrai&quot;;&quot;Vrai&quot;;&quot;Faux&quot;"/>
    <numFmt numFmtId="203" formatCode="&quot;Actif&quot;;&quot;Actif&quot;;&quot;Inactif&quot;"/>
    <numFmt numFmtId="204" formatCode="_-* #,##0.000\ _€_-;\-* #,##0.000\ _€_-;_-* &quot;-&quot;??\ _€_-;_-@_-"/>
    <numFmt numFmtId="205" formatCode="_-* #,##0.0000\ _€_-;\-* #,##0.0000\ _€_-;_-* &quot;-&quot;??\ _€_-;_-@_-"/>
    <numFmt numFmtId="206" formatCode="_-* #,##0.0\ _€_-;\-* #,##0.0\ _€_-;_-* &quot;-&quot;??\ _€_-;_-@_-"/>
    <numFmt numFmtId="207" formatCode="0.00000000"/>
    <numFmt numFmtId="208" formatCode="0.000000000"/>
    <numFmt numFmtId="209" formatCode="&quot;£&quot;#,##0;\-&quot;£&quot;#,##0"/>
    <numFmt numFmtId="210" formatCode="&quot;£&quot;#,##0;[Red]\-&quot;£&quot;#,##0"/>
    <numFmt numFmtId="211" formatCode="&quot;£&quot;#,##0.00;\-&quot;£&quot;#,##0.00"/>
    <numFmt numFmtId="212" formatCode="&quot;£&quot;#,##0.00;[Red]\-&quot;£&quot;#,##0.00"/>
    <numFmt numFmtId="213" formatCode="_-&quot;£&quot;* #,##0_-;\-&quot;£&quot;* #,##0_-;_-&quot;£&quot;* &quot;-&quot;_-;_-@_-"/>
    <numFmt numFmtId="214" formatCode="_-&quot;£&quot;* #,##0.00_-;\-&quot;£&quot;* #,##0.00_-;_-&quot;£&quot;* &quot;-&quot;??_-;_-@_-"/>
    <numFmt numFmtId="215" formatCode="#,##0.000"/>
    <numFmt numFmtId="216" formatCode="[$€-2]\ #,##0.00_);[Red]\([$€-2]\ #,##0.00\)"/>
    <numFmt numFmtId="217" formatCode="#\ ##0"/>
  </numFmts>
  <fonts count="86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8"/>
      <name val="Times New Roman"/>
      <family val="1"/>
    </font>
    <font>
      <b/>
      <sz val="8"/>
      <name val="Times New Roman"/>
      <family val="1"/>
    </font>
    <font>
      <u val="single"/>
      <sz val="10"/>
      <color indexed="30"/>
      <name val="Times New Roman"/>
      <family val="1"/>
    </font>
    <font>
      <u val="single"/>
      <sz val="10"/>
      <color indexed="56"/>
      <name val="Times New Roman"/>
      <family val="1"/>
    </font>
    <font>
      <sz val="8"/>
      <color indexed="12"/>
      <name val="Times New Roman"/>
      <family val="1"/>
    </font>
    <font>
      <sz val="9"/>
      <color indexed="18"/>
      <name val="Arial"/>
      <family val="2"/>
    </font>
    <font>
      <sz val="8"/>
      <color indexed="18"/>
      <name val="Arial"/>
      <family val="2"/>
    </font>
    <font>
      <b/>
      <sz val="14"/>
      <name val="Times New Roman"/>
      <family val="1"/>
    </font>
    <font>
      <sz val="10"/>
      <name val="Arial"/>
      <family val="2"/>
    </font>
    <font>
      <sz val="11"/>
      <color indexed="18"/>
      <name val="Arial"/>
      <family val="2"/>
    </font>
    <font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55"/>
      <name val="Times New Roman"/>
      <family val="1"/>
    </font>
    <font>
      <sz val="9"/>
      <color indexed="55"/>
      <name val="Arial"/>
      <family val="2"/>
    </font>
    <font>
      <sz val="11"/>
      <color indexed="55"/>
      <name val="Arial"/>
      <family val="2"/>
    </font>
    <font>
      <i/>
      <u val="single"/>
      <sz val="11"/>
      <name val="Arial"/>
      <family val="2"/>
    </font>
    <font>
      <sz val="12"/>
      <color indexed="1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sz val="9"/>
      <color indexed="63"/>
      <name val="Arial"/>
      <family val="2"/>
    </font>
    <font>
      <b/>
      <sz val="9"/>
      <color indexed="63"/>
      <name val="Arial"/>
      <family val="2"/>
    </font>
    <font>
      <i/>
      <u val="single"/>
      <sz val="11"/>
      <color indexed="63"/>
      <name val="Arial"/>
      <family val="2"/>
    </font>
    <font>
      <sz val="10"/>
      <color indexed="63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Times New Roman"/>
      <family val="1"/>
    </font>
    <font>
      <b/>
      <sz val="11"/>
      <color indexed="62"/>
      <name val="Calibri"/>
      <family val="2"/>
    </font>
    <font>
      <b/>
      <sz val="16"/>
      <name val="Akkurat"/>
      <family val="0"/>
    </font>
    <font>
      <b/>
      <sz val="18"/>
      <name val="Calibri"/>
      <family val="2"/>
    </font>
    <font>
      <b/>
      <sz val="16"/>
      <color indexed="62"/>
      <name val="Akkurat"/>
      <family val="0"/>
    </font>
    <font>
      <b/>
      <sz val="11"/>
      <color indexed="62"/>
      <name val="Akkurat"/>
      <family val="0"/>
    </font>
    <font>
      <b/>
      <sz val="11"/>
      <name val="Calibri"/>
      <family val="2"/>
    </font>
    <font>
      <b/>
      <i/>
      <sz val="11"/>
      <name val="Calibri"/>
      <family val="2"/>
    </font>
    <font>
      <sz val="10"/>
      <name val="MS Sans Serif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8.25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MS Sans Serif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u val="single"/>
      <sz val="11"/>
      <color indexed="62"/>
      <name val="Calibri"/>
      <family val="2"/>
    </font>
    <font>
      <b/>
      <sz val="8.75"/>
      <color indexed="8"/>
      <name val="Times New Roman"/>
      <family val="1"/>
    </font>
    <font>
      <sz val="8"/>
      <color indexed="8"/>
      <name val="Calibri"/>
      <family val="2"/>
    </font>
    <font>
      <sz val="7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MS Sans Serif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683A96"/>
      <name val="Calibri"/>
      <family val="2"/>
    </font>
    <font>
      <b/>
      <u val="single"/>
      <sz val="11"/>
      <color rgb="FF683A9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>
        <color indexed="61"/>
      </top>
      <bottom style="thin">
        <color indexed="6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61"/>
      </top>
      <bottom style="thin">
        <color indexed="61"/>
      </bottom>
    </border>
    <border>
      <left>
        <color indexed="63"/>
      </left>
      <right>
        <color indexed="63"/>
      </right>
      <top style="thin">
        <color indexed="61"/>
      </top>
      <bottom style="thin">
        <color indexed="61"/>
      </bottom>
    </border>
    <border>
      <left>
        <color indexed="63"/>
      </left>
      <right style="thin"/>
      <top style="thin">
        <color indexed="61"/>
      </top>
      <bottom style="thin">
        <color indexed="61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26" borderId="1" applyNumberFormat="0" applyAlignment="0" applyProtection="0"/>
    <xf numFmtId="0" fontId="70" fillId="0" borderId="2" applyNumberFormat="0" applyFill="0" applyAlignment="0" applyProtection="0"/>
    <xf numFmtId="0" fontId="0" fillId="27" borderId="3" applyNumberFormat="0" applyFont="0" applyAlignment="0" applyProtection="0"/>
    <xf numFmtId="0" fontId="71" fillId="28" borderId="1" applyNumberFormat="0" applyAlignment="0" applyProtection="0"/>
    <xf numFmtId="0" fontId="72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4" fillId="30" borderId="0" applyNumberFormat="0" applyBorder="0" applyAlignment="0" applyProtection="0"/>
    <xf numFmtId="0" fontId="41" fillId="0" borderId="0">
      <alignment/>
      <protection/>
    </xf>
    <xf numFmtId="0" fontId="4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0" fontId="75" fillId="31" borderId="0" applyNumberFormat="0" applyBorder="0" applyAlignment="0" applyProtection="0"/>
    <xf numFmtId="0" fontId="76" fillId="26" borderId="4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" applyNumberFormat="0" applyFill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8" applyNumberFormat="0" applyFill="0" applyAlignment="0" applyProtection="0"/>
    <xf numFmtId="0" fontId="83" fillId="32" borderId="9" applyNumberFormat="0" applyAlignment="0" applyProtection="0"/>
  </cellStyleXfs>
  <cellXfs count="90">
    <xf numFmtId="0" fontId="0" fillId="0" borderId="0" xfId="0" applyAlignment="1">
      <alignment/>
    </xf>
    <xf numFmtId="3" fontId="4" fillId="0" borderId="0" xfId="54" applyNumberFormat="1" applyFont="1">
      <alignment/>
      <protection/>
    </xf>
    <xf numFmtId="3" fontId="5" fillId="0" borderId="0" xfId="54" applyNumberFormat="1" applyFont="1">
      <alignment/>
      <protection/>
    </xf>
    <xf numFmtId="3" fontId="4" fillId="0" borderId="0" xfId="54" applyNumberFormat="1" applyFont="1" applyAlignment="1">
      <alignment horizontal="right"/>
      <protection/>
    </xf>
    <xf numFmtId="3" fontId="8" fillId="0" borderId="0" xfId="54" applyNumberFormat="1" applyFont="1">
      <alignment/>
      <protection/>
    </xf>
    <xf numFmtId="3" fontId="8" fillId="0" borderId="0" xfId="54" applyNumberFormat="1" applyFont="1" applyAlignment="1">
      <alignment horizontal="right"/>
      <protection/>
    </xf>
    <xf numFmtId="0" fontId="9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9" fillId="33" borderId="0" xfId="0" applyFont="1" applyFill="1" applyBorder="1" applyAlignment="1">
      <alignment vertical="top"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vertical="top"/>
    </xf>
    <xf numFmtId="1" fontId="9" fillId="33" borderId="0" xfId="0" applyNumberFormat="1" applyFont="1" applyFill="1" applyBorder="1" applyAlignment="1">
      <alignment vertical="top"/>
    </xf>
    <xf numFmtId="3" fontId="11" fillId="0" borderId="0" xfId="56" applyNumberFormat="1" applyFont="1">
      <alignment/>
      <protection/>
    </xf>
    <xf numFmtId="0" fontId="9" fillId="33" borderId="0" xfId="0" applyFont="1" applyFill="1" applyBorder="1" applyAlignment="1">
      <alignment horizontal="right"/>
    </xf>
    <xf numFmtId="0" fontId="13" fillId="33" borderId="0" xfId="59" applyFont="1" applyFill="1" applyBorder="1" applyAlignment="1">
      <alignment horizontal="left" vertical="top"/>
      <protection/>
    </xf>
    <xf numFmtId="0" fontId="13" fillId="33" borderId="0" xfId="59" applyFont="1" applyFill="1" applyBorder="1" applyAlignment="1">
      <alignment horizontal="center" vertical="top"/>
      <protection/>
    </xf>
    <xf numFmtId="0" fontId="13" fillId="33" borderId="0" xfId="59" applyFont="1" applyFill="1" applyBorder="1" applyAlignment="1">
      <alignment/>
      <protection/>
    </xf>
    <xf numFmtId="0" fontId="13" fillId="33" borderId="0" xfId="59" applyFont="1" applyFill="1" applyBorder="1" applyAlignment="1">
      <alignment vertical="top"/>
      <protection/>
    </xf>
    <xf numFmtId="0" fontId="0" fillId="33" borderId="0" xfId="0" applyFill="1" applyBorder="1" applyAlignment="1">
      <alignment/>
    </xf>
    <xf numFmtId="0" fontId="15" fillId="0" borderId="10" xfId="0" applyFont="1" applyBorder="1" applyAlignment="1">
      <alignment/>
    </xf>
    <xf numFmtId="0" fontId="17" fillId="0" borderId="0" xfId="0" applyFont="1" applyFill="1" applyBorder="1" applyAlignment="1">
      <alignment/>
    </xf>
    <xf numFmtId="0" fontId="20" fillId="33" borderId="0" xfId="59" applyFont="1" applyFill="1" applyBorder="1" applyAlignment="1">
      <alignment horizontal="left" vertical="top"/>
      <protection/>
    </xf>
    <xf numFmtId="1" fontId="19" fillId="33" borderId="0" xfId="0" applyNumberFormat="1" applyFont="1" applyFill="1" applyBorder="1" applyAlignment="1">
      <alignment horizontal="center" vertical="top"/>
    </xf>
    <xf numFmtId="192" fontId="19" fillId="33" borderId="0" xfId="0" applyNumberFormat="1" applyFont="1" applyFill="1" applyBorder="1" applyAlignment="1">
      <alignment horizontal="center" vertical="top"/>
    </xf>
    <xf numFmtId="0" fontId="18" fillId="33" borderId="0" xfId="0" applyFont="1" applyFill="1" applyBorder="1" applyAlignment="1">
      <alignment/>
    </xf>
    <xf numFmtId="193" fontId="0" fillId="0" borderId="0" xfId="60" applyNumberFormat="1" applyFont="1" applyAlignment="1">
      <alignment/>
    </xf>
    <xf numFmtId="0" fontId="21" fillId="33" borderId="0" xfId="0" applyFont="1" applyFill="1" applyBorder="1" applyAlignment="1">
      <alignment/>
    </xf>
    <xf numFmtId="0" fontId="22" fillId="33" borderId="0" xfId="57" applyFont="1" applyFill="1">
      <alignment/>
      <protection/>
    </xf>
    <xf numFmtId="0" fontId="12" fillId="0" borderId="0" xfId="55">
      <alignment/>
      <protection/>
    </xf>
    <xf numFmtId="0" fontId="12" fillId="0" borderId="0" xfId="55" applyAlignment="1">
      <alignment horizontal="right"/>
      <protection/>
    </xf>
    <xf numFmtId="9" fontId="12" fillId="0" borderId="0" xfId="60" applyFont="1" applyAlignment="1">
      <alignment horizontal="right"/>
    </xf>
    <xf numFmtId="3" fontId="12" fillId="0" borderId="0" xfId="55" applyNumberFormat="1">
      <alignment/>
      <protection/>
    </xf>
    <xf numFmtId="3" fontId="12" fillId="0" borderId="0" xfId="55" applyNumberFormat="1" applyAlignment="1">
      <alignment horizontal="right"/>
      <protection/>
    </xf>
    <xf numFmtId="193" fontId="12" fillId="0" borderId="0" xfId="60" applyNumberFormat="1" applyFont="1" applyAlignment="1">
      <alignment/>
    </xf>
    <xf numFmtId="0" fontId="23" fillId="33" borderId="0" xfId="0" applyFont="1" applyFill="1" applyBorder="1" applyAlignment="1">
      <alignment/>
    </xf>
    <xf numFmtId="3" fontId="27" fillId="0" borderId="0" xfId="54" applyNumberFormat="1" applyFont="1">
      <alignment/>
      <protection/>
    </xf>
    <xf numFmtId="3" fontId="28" fillId="0" borderId="0" xfId="54" applyNumberFormat="1" applyFont="1">
      <alignment/>
      <protection/>
    </xf>
    <xf numFmtId="3" fontId="28" fillId="0" borderId="0" xfId="54" applyNumberFormat="1" applyFont="1" applyAlignment="1">
      <alignment horizontal="center"/>
      <protection/>
    </xf>
    <xf numFmtId="3" fontId="27" fillId="0" borderId="0" xfId="54" applyNumberFormat="1" applyFont="1" applyAlignment="1">
      <alignment horizontal="right"/>
      <protection/>
    </xf>
    <xf numFmtId="0" fontId="14" fillId="34" borderId="11" xfId="0" applyFont="1" applyFill="1" applyBorder="1" applyAlignment="1">
      <alignment/>
    </xf>
    <xf numFmtId="0" fontId="26" fillId="34" borderId="11" xfId="0" applyFont="1" applyFill="1" applyBorder="1" applyAlignment="1">
      <alignment horizontal="center" vertical="center"/>
    </xf>
    <xf numFmtId="0" fontId="26" fillId="34" borderId="12" xfId="0" applyFont="1" applyFill="1" applyBorder="1" applyAlignment="1">
      <alignment horizontal="center" vertical="center"/>
    </xf>
    <xf numFmtId="0" fontId="16" fillId="0" borderId="13" xfId="0" applyFont="1" applyBorder="1" applyAlignment="1">
      <alignment/>
    </xf>
    <xf numFmtId="0" fontId="29" fillId="33" borderId="0" xfId="0" applyFont="1" applyFill="1" applyBorder="1" applyAlignment="1">
      <alignment/>
    </xf>
    <xf numFmtId="0" fontId="30" fillId="33" borderId="0" xfId="0" applyFont="1" applyFill="1" applyAlignment="1">
      <alignment/>
    </xf>
    <xf numFmtId="0" fontId="27" fillId="0" borderId="14" xfId="58" applyFont="1" applyFill="1" applyBorder="1" applyAlignment="1">
      <alignment horizontal="left" vertical="top"/>
      <protection/>
    </xf>
    <xf numFmtId="0" fontId="27" fillId="0" borderId="11" xfId="58" applyFont="1" applyFill="1" applyBorder="1" applyAlignment="1">
      <alignment horizontal="left" vertical="top"/>
      <protection/>
    </xf>
    <xf numFmtId="0" fontId="27" fillId="0" borderId="15" xfId="58" applyFont="1" applyFill="1" applyBorder="1" applyAlignment="1">
      <alignment horizontal="left" vertical="top" wrapText="1"/>
      <protection/>
    </xf>
    <xf numFmtId="14" fontId="28" fillId="0" borderId="16" xfId="58" applyNumberFormat="1" applyFont="1" applyFill="1" applyBorder="1" applyAlignment="1">
      <alignment horizontal="left" vertical="top"/>
      <protection/>
    </xf>
    <xf numFmtId="1" fontId="27" fillId="0" borderId="17" xfId="58" applyNumberFormat="1" applyFont="1" applyFill="1" applyBorder="1" applyAlignment="1">
      <alignment horizontal="center" vertical="top"/>
      <protection/>
    </xf>
    <xf numFmtId="0" fontId="27" fillId="0" borderId="18" xfId="58" applyFont="1" applyFill="1" applyBorder="1" applyAlignment="1">
      <alignment horizontal="left" vertical="top" wrapText="1"/>
      <protection/>
    </xf>
    <xf numFmtId="14" fontId="28" fillId="0" borderId="19" xfId="58" applyNumberFormat="1" applyFont="1" applyFill="1" applyBorder="1" applyAlignment="1">
      <alignment horizontal="left" vertical="top"/>
      <protection/>
    </xf>
    <xf numFmtId="1" fontId="27" fillId="0" borderId="20" xfId="58" applyNumberFormat="1" applyFont="1" applyFill="1" applyBorder="1" applyAlignment="1">
      <alignment horizontal="center" vertical="top"/>
      <protection/>
    </xf>
    <xf numFmtId="14" fontId="28" fillId="0" borderId="10" xfId="58" applyNumberFormat="1" applyFont="1" applyFill="1" applyBorder="1" applyAlignment="1">
      <alignment horizontal="left" vertical="top"/>
      <protection/>
    </xf>
    <xf numFmtId="0" fontId="27" fillId="0" borderId="21" xfId="58" applyFont="1" applyFill="1" applyBorder="1" applyAlignment="1">
      <alignment horizontal="left" vertical="top" wrapText="1"/>
      <protection/>
    </xf>
    <xf numFmtId="1" fontId="27" fillId="0" borderId="19" xfId="58" applyNumberFormat="1" applyFont="1" applyFill="1" applyBorder="1" applyAlignment="1">
      <alignment horizontal="center" vertical="top"/>
      <protection/>
    </xf>
    <xf numFmtId="0" fontId="27" fillId="0" borderId="11" xfId="58" applyFont="1" applyFill="1" applyBorder="1" applyAlignment="1">
      <alignment horizontal="left" vertical="top" wrapText="1"/>
      <protection/>
    </xf>
    <xf numFmtId="3" fontId="27" fillId="0" borderId="0" xfId="54" applyNumberFormat="1" applyFont="1" applyFill="1">
      <alignment/>
      <protection/>
    </xf>
    <xf numFmtId="1" fontId="0" fillId="33" borderId="0" xfId="0" applyNumberFormat="1" applyFill="1" applyAlignment="1">
      <alignment/>
    </xf>
    <xf numFmtId="1" fontId="0" fillId="0" borderId="0" xfId="0" applyNumberFormat="1" applyFill="1" applyAlignment="1">
      <alignment/>
    </xf>
    <xf numFmtId="1" fontId="27" fillId="0" borderId="22" xfId="58" applyNumberFormat="1" applyFont="1" applyFill="1" applyBorder="1" applyAlignment="1">
      <alignment horizontal="center" vertical="top"/>
      <protection/>
    </xf>
    <xf numFmtId="0" fontId="32" fillId="0" borderId="0" xfId="0" applyFont="1" applyFill="1" applyAlignment="1">
      <alignment horizontal="left" wrapText="1" readingOrder="1"/>
    </xf>
    <xf numFmtId="1" fontId="0" fillId="0" borderId="0" xfId="0" applyNumberFormat="1" applyAlignment="1">
      <alignment/>
    </xf>
    <xf numFmtId="0" fontId="15" fillId="0" borderId="10" xfId="0" applyFont="1" applyBorder="1" applyAlignment="1">
      <alignment wrapText="1"/>
    </xf>
    <xf numFmtId="1" fontId="24" fillId="0" borderId="15" xfId="60" applyNumberFormat="1" applyFont="1" applyBorder="1" applyAlignment="1">
      <alignment horizontal="center" vertical="center"/>
    </xf>
    <xf numFmtId="1" fontId="24" fillId="0" borderId="23" xfId="60" applyNumberFormat="1" applyFont="1" applyBorder="1" applyAlignment="1">
      <alignment horizontal="center" vertical="center"/>
    </xf>
    <xf numFmtId="1" fontId="24" fillId="0" borderId="17" xfId="60" applyNumberFormat="1" applyFont="1" applyBorder="1" applyAlignment="1">
      <alignment horizontal="center" vertical="center"/>
    </xf>
    <xf numFmtId="1" fontId="24" fillId="0" borderId="18" xfId="60" applyNumberFormat="1" applyFont="1" applyBorder="1" applyAlignment="1">
      <alignment horizontal="center" vertical="center"/>
    </xf>
    <xf numFmtId="1" fontId="24" fillId="0" borderId="0" xfId="60" applyNumberFormat="1" applyFont="1" applyBorder="1" applyAlignment="1">
      <alignment horizontal="center" vertical="center"/>
    </xf>
    <xf numFmtId="1" fontId="24" fillId="0" borderId="20" xfId="60" applyNumberFormat="1" applyFont="1" applyBorder="1" applyAlignment="1">
      <alignment horizontal="center" vertical="center"/>
    </xf>
    <xf numFmtId="1" fontId="25" fillId="0" borderId="24" xfId="60" applyNumberFormat="1" applyFont="1" applyBorder="1" applyAlignment="1">
      <alignment horizontal="center" vertical="center"/>
    </xf>
    <xf numFmtId="1" fontId="25" fillId="0" borderId="25" xfId="60" applyNumberFormat="1" applyFont="1" applyBorder="1" applyAlignment="1">
      <alignment horizontal="center" vertical="center"/>
    </xf>
    <xf numFmtId="1" fontId="25" fillId="0" borderId="26" xfId="60" applyNumberFormat="1" applyFont="1" applyBorder="1" applyAlignment="1">
      <alignment horizontal="center" vertical="center"/>
    </xf>
    <xf numFmtId="0" fontId="41" fillId="0" borderId="0" xfId="53">
      <alignment/>
      <protection/>
    </xf>
    <xf numFmtId="0" fontId="74" fillId="0" borderId="0" xfId="52" applyFill="1" applyAlignment="1">
      <alignment horizontal="center"/>
    </xf>
    <xf numFmtId="0" fontId="84" fillId="0" borderId="0" xfId="52" applyFont="1" applyFill="1" applyAlignment="1">
      <alignment horizontal="left" vertical="center" wrapText="1" indent="2"/>
    </xf>
    <xf numFmtId="0" fontId="85" fillId="0" borderId="0" xfId="46" applyFont="1" applyAlignment="1">
      <alignment horizontal="left" indent="2"/>
    </xf>
    <xf numFmtId="0" fontId="32" fillId="0" borderId="0" xfId="0" applyFont="1" applyFill="1" applyAlignment="1">
      <alignment horizontal="left" wrapText="1" readingOrder="1"/>
    </xf>
    <xf numFmtId="0" fontId="32" fillId="0" borderId="0" xfId="0" applyFont="1" applyAlignment="1">
      <alignment horizontal="left" readingOrder="1"/>
    </xf>
    <xf numFmtId="3" fontId="11" fillId="0" borderId="0" xfId="54" applyNumberFormat="1" applyFont="1">
      <alignment/>
      <protection/>
    </xf>
    <xf numFmtId="0" fontId="31" fillId="0" borderId="0" xfId="0" applyFont="1" applyAlignment="1">
      <alignment/>
    </xf>
    <xf numFmtId="0" fontId="9" fillId="33" borderId="0" xfId="0" applyFont="1" applyFill="1" applyBorder="1" applyAlignment="1">
      <alignment/>
    </xf>
    <xf numFmtId="0" fontId="33" fillId="34" borderId="27" xfId="0" applyFont="1" applyFill="1" applyBorder="1" applyAlignment="1">
      <alignment horizontal="center"/>
    </xf>
    <xf numFmtId="0" fontId="17" fillId="33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32" fillId="0" borderId="0" xfId="0" applyFont="1" applyAlignment="1">
      <alignment horizontal="left" wrapText="1" readingOrder="1"/>
    </xf>
    <xf numFmtId="3" fontId="11" fillId="0" borderId="0" xfId="56" applyNumberFormat="1" applyFont="1">
      <alignment/>
      <protection/>
    </xf>
    <xf numFmtId="0" fontId="0" fillId="33" borderId="0" xfId="0" applyFont="1" applyFill="1" applyAlignment="1" quotePrefix="1">
      <alignment/>
    </xf>
    <xf numFmtId="0" fontId="17" fillId="0" borderId="0" xfId="0" applyFont="1" applyFill="1" applyBorder="1" applyAlignment="1">
      <alignment wrapText="1"/>
    </xf>
  </cellXfs>
  <cellStyles count="5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Lien hypertexte 2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 2" xfId="53"/>
    <cellStyle name="Normal_Bac Milieu" xfId="54"/>
    <cellStyle name="Normal_bac_2011_pcs" xfId="55"/>
    <cellStyle name="Normal_EE2004_10" xfId="56"/>
    <cellStyle name="Normal_EE27_tab03" xfId="57"/>
    <cellStyle name="Normal_EE27_tab03_vs1" xfId="58"/>
    <cellStyle name="Normal_par CSPP 1999 (dist TP)" xfId="59"/>
    <cellStyle name="Percent" xfId="60"/>
    <cellStyle name="Satisfaisant" xfId="61"/>
    <cellStyle name="Sortie" xfId="62"/>
    <cellStyle name="Texte explicatif" xfId="63"/>
    <cellStyle name="Titre" xfId="64"/>
    <cellStyle name="Titre 1" xfId="65"/>
    <cellStyle name="Titre 2" xfId="66"/>
    <cellStyle name="Titre 3" xfId="67"/>
    <cellStyle name="Titre 4" xfId="68"/>
    <cellStyle name="Total" xfId="69"/>
    <cellStyle name="Vérification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"/>
      <c:rotY val="357"/>
      <c:depthPercent val="100"/>
      <c:rAngAx val="0"/>
      <c:perspective val="30"/>
    </c:view3D>
    <c:plotArea>
      <c:layout>
        <c:manualLayout>
          <c:xMode val="edge"/>
          <c:yMode val="edge"/>
          <c:x val="0.002"/>
          <c:y val="0.03925"/>
          <c:w val="1"/>
          <c:h val="0.94375"/>
        </c:manualLayout>
      </c:layout>
      <c:bar3DChart>
        <c:barDir val="col"/>
        <c:grouping val="standard"/>
        <c:varyColors val="0"/>
        <c:ser>
          <c:idx val="1"/>
          <c:order val="0"/>
          <c:tx>
            <c:strRef>
              <c:f>'Figure 29.1'!$A$40</c:f>
              <c:strCache>
                <c:ptCount val="1"/>
                <c:pt idx="0">
                  <c:v>Enfants d'ouvriers ou d'employés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29.1'!$B$37:$F$37</c:f>
              <c:strCache/>
            </c:strRef>
          </c:cat>
          <c:val>
            <c:numRef>
              <c:f>'Figure 29.1'!$B$40:$F$40</c:f>
              <c:numCache/>
            </c:numRef>
          </c:val>
          <c:shape val="box"/>
        </c:ser>
        <c:ser>
          <c:idx val="5"/>
          <c:order val="1"/>
          <c:tx>
            <c:strRef>
              <c:f>'Figure 29.1'!$A$38</c:f>
              <c:strCache>
                <c:ptCount val="1"/>
                <c:pt idx="0">
                  <c:v>Ensemble</c:v>
                </c:pt>
              </c:strCache>
            </c:strRef>
          </c:tx>
          <c:spPr>
            <a:solidFill>
              <a:srgbClr val="3399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29.1'!$B$37:$F$37</c:f>
              <c:strCache/>
            </c:strRef>
          </c:cat>
          <c:val>
            <c:numRef>
              <c:f>'Figure 29.1'!$B$38:$F$38</c:f>
              <c:numCache/>
            </c:numRef>
          </c:val>
          <c:shape val="box"/>
        </c:ser>
        <c:ser>
          <c:idx val="0"/>
          <c:order val="2"/>
          <c:tx>
            <c:strRef>
              <c:f>'Figure 29.1'!$A$39</c:f>
              <c:strCache>
                <c:ptCount val="1"/>
                <c:pt idx="0">
                  <c:v>Enfants de cadres ou professions intermédiaires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29.1'!$B$37:$F$37</c:f>
              <c:strCache/>
            </c:strRef>
          </c:cat>
          <c:val>
            <c:numRef>
              <c:f>'Figure 29.1'!$B$39:$F$39</c:f>
              <c:numCache/>
            </c:numRef>
          </c:val>
          <c:shape val="box"/>
        </c:ser>
        <c:gapWidth val="40"/>
        <c:shape val="box"/>
        <c:axId val="38377761"/>
        <c:axId val="9855530"/>
        <c:axId val="21590907"/>
      </c:bar3DChart>
      <c:catAx>
        <c:axId val="383777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Année de naissance</a:t>
                </a:r>
              </a:p>
            </c:rich>
          </c:tx>
          <c:layout>
            <c:manualLayout>
              <c:xMode val="factor"/>
              <c:yMode val="factor"/>
              <c:x val="0.236"/>
              <c:y val="0.01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9855530"/>
        <c:crosses val="autoZero"/>
        <c:auto val="1"/>
        <c:lblOffset val="100"/>
        <c:tickLblSkip val="1"/>
        <c:noMultiLvlLbl val="0"/>
      </c:catAx>
      <c:valAx>
        <c:axId val="9855530"/>
        <c:scaling>
          <c:orientation val="minMax"/>
          <c:max val="100"/>
        </c:scaling>
        <c:axPos val="l"/>
        <c:majorGridlines>
          <c:spPr>
            <a:ln w="12700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8377761"/>
        <c:crosses val="max"/>
        <c:crossBetween val="between"/>
        <c:dispUnits/>
      </c:valAx>
      <c:serAx>
        <c:axId val="215909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9855530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"/>
          <c:w val="0.2955"/>
          <c:h val="0.28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0.088"/>
          <c:w val="0.90925"/>
          <c:h val="0.7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29.3'!$C$34</c:f>
              <c:strCache>
                <c:ptCount val="1"/>
                <c:pt idx="0">
                  <c:v>Diplômes du supérieur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'Figure 29.3'!$A$35:$B$40</c:f>
              <c:multiLvlStrCache/>
            </c:multiLvlStrRef>
          </c:cat>
          <c:val>
            <c:numRef>
              <c:f>'Figure 29.3'!$C$35:$C$40</c:f>
              <c:numCache/>
            </c:numRef>
          </c:val>
        </c:ser>
        <c:ser>
          <c:idx val="1"/>
          <c:order val="1"/>
          <c:tx>
            <c:strRef>
              <c:f>'Figure 29.3'!$D$34</c:f>
              <c:strCache>
                <c:ptCount val="1"/>
                <c:pt idx="0">
                  <c:v>Brevet ou aucun diplôme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'Figure 29.3'!$A$35:$B$40</c:f>
              <c:multiLvlStrCache/>
            </c:multiLvlStrRef>
          </c:cat>
          <c:val>
            <c:numRef>
              <c:f>'Figure 29.3'!$D$35:$D$40</c:f>
              <c:numCache/>
            </c:numRef>
          </c:val>
        </c:ser>
        <c:axId val="60100436"/>
        <c:axId val="4033013"/>
      </c:barChart>
      <c:catAx>
        <c:axId val="601004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33013"/>
        <c:crosses val="autoZero"/>
        <c:auto val="1"/>
        <c:lblOffset val="100"/>
        <c:tickLblSkip val="2"/>
        <c:noMultiLvlLbl val="0"/>
      </c:catAx>
      <c:valAx>
        <c:axId val="40330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1004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11"/>
          <c:y val="0.009"/>
          <c:w val="0.573"/>
          <c:h val="0.0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1133475</xdr:colOff>
      <xdr:row>8</xdr:row>
      <xdr:rowOff>114300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12395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123825</xdr:rowOff>
    </xdr:from>
    <xdr:to>
      <xdr:col>1</xdr:col>
      <xdr:colOff>9525</xdr:colOff>
      <xdr:row>14</xdr:row>
      <xdr:rowOff>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419225"/>
          <a:ext cx="11430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5</xdr:row>
      <xdr:rowOff>0</xdr:rowOff>
    </xdr:from>
    <xdr:to>
      <xdr:col>12</xdr:col>
      <xdr:colOff>38100</xdr:colOff>
      <xdr:row>26</xdr:row>
      <xdr:rowOff>95250</xdr:rowOff>
    </xdr:to>
    <xdr:graphicFrame>
      <xdr:nvGraphicFramePr>
        <xdr:cNvPr id="1" name="Chart 1"/>
        <xdr:cNvGraphicFramePr/>
      </xdr:nvGraphicFramePr>
      <xdr:xfrm>
        <a:off x="161925" y="904875"/>
        <a:ext cx="537210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304800</xdr:colOff>
      <xdr:row>5</xdr:row>
      <xdr:rowOff>57150</xdr:rowOff>
    </xdr:from>
    <xdr:to>
      <xdr:col>11</xdr:col>
      <xdr:colOff>133350</xdr:colOff>
      <xdr:row>6</xdr:row>
      <xdr:rowOff>104775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4267200" y="962025"/>
          <a:ext cx="9620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En %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0.90675</cdr:x>
      <cdr:y>0.54275</cdr:y>
    </cdr:from>
    <cdr:to>
      <cdr:x>1</cdr:x>
      <cdr:y>0.66025</cdr:y>
    </cdr:to>
    <cdr:sp>
      <cdr:nvSpPr>
        <cdr:cNvPr id="1" name="ZoneTexte 1"/>
        <cdr:cNvSpPr txBox="1">
          <a:spLocks noChangeArrowheads="1"/>
        </cdr:cNvSpPr>
      </cdr:nvSpPr>
      <cdr:spPr>
        <a:xfrm>
          <a:off x="5276850" y="1781175"/>
          <a:ext cx="58102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Années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sortie</a:t>
          </a:r>
        </a:p>
      </cdr:txBody>
    </cdr:sp>
  </cdr:relSizeAnchor>
  <cdr:relSizeAnchor xmlns:cdr="http://schemas.openxmlformats.org/drawingml/2006/chartDrawing">
    <cdr:from>
      <cdr:x>0.00925</cdr:x>
      <cdr:y>0.05275</cdr:y>
    </cdr:from>
    <cdr:to>
      <cdr:x>0.08275</cdr:x>
      <cdr:y>0.1095</cdr:y>
    </cdr:to>
    <cdr:sp>
      <cdr:nvSpPr>
        <cdr:cNvPr id="2" name="ZoneTexte 2"/>
        <cdr:cNvSpPr txBox="1">
          <a:spLocks noChangeArrowheads="1"/>
        </cdr:cNvSpPr>
      </cdr:nvSpPr>
      <cdr:spPr>
        <a:xfrm>
          <a:off x="47625" y="171450"/>
          <a:ext cx="4286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%</a:t>
          </a:r>
        </a:p>
      </cdr:txBody>
    </cdr:sp>
  </cdr:relSizeAnchor>
  <cdr:relSizeAnchor xmlns:cdr="http://schemas.openxmlformats.org/drawingml/2006/chartDrawing">
    <cdr:from>
      <cdr:x>0.1945</cdr:x>
      <cdr:y>0.6575</cdr:y>
    </cdr:from>
    <cdr:to>
      <cdr:x>0.339</cdr:x>
      <cdr:y>0.7235</cdr:y>
    </cdr:to>
    <cdr:sp>
      <cdr:nvSpPr>
        <cdr:cNvPr id="3" name="ZoneTexte 3"/>
        <cdr:cNvSpPr txBox="1">
          <a:spLocks noChangeArrowheads="1"/>
        </cdr:cNvSpPr>
      </cdr:nvSpPr>
      <cdr:spPr>
        <a:xfrm>
          <a:off x="1123950" y="2152650"/>
          <a:ext cx="838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2010-2011-2012p</a:t>
          </a:r>
        </a:p>
      </cdr:txBody>
    </cdr:sp>
  </cdr:relSizeAnchor>
  <cdr:relSizeAnchor xmlns:cdr="http://schemas.openxmlformats.org/drawingml/2006/chartDrawing">
    <cdr:from>
      <cdr:x>0.4905</cdr:x>
      <cdr:y>0.67875</cdr:y>
    </cdr:from>
    <cdr:to>
      <cdr:x>0.64725</cdr:x>
      <cdr:y>0.75</cdr:y>
    </cdr:to>
    <cdr:sp fLocksText="0">
      <cdr:nvSpPr>
        <cdr:cNvPr id="4" name="ZoneTexte 4"/>
        <cdr:cNvSpPr txBox="1">
          <a:spLocks noChangeArrowheads="1"/>
        </cdr:cNvSpPr>
      </cdr:nvSpPr>
      <cdr:spPr>
        <a:xfrm>
          <a:off x="2847975" y="2228850"/>
          <a:ext cx="9144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0.481</cdr:x>
      <cdr:y>0.66275</cdr:y>
    </cdr:from>
    <cdr:to>
      <cdr:x>0.63075</cdr:x>
      <cdr:y>0.72875</cdr:y>
    </cdr:to>
    <cdr:sp>
      <cdr:nvSpPr>
        <cdr:cNvPr id="5" name="ZoneTexte 5"/>
        <cdr:cNvSpPr txBox="1">
          <a:spLocks noChangeArrowheads="1"/>
        </cdr:cNvSpPr>
      </cdr:nvSpPr>
      <cdr:spPr>
        <a:xfrm>
          <a:off x="2790825" y="2171700"/>
          <a:ext cx="8667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2010-2011-2012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</a:t>
          </a:r>
        </a:p>
      </cdr:txBody>
    </cdr:sp>
  </cdr:relSizeAnchor>
  <cdr:relSizeAnchor xmlns:cdr="http://schemas.openxmlformats.org/drawingml/2006/chartDrawing">
    <cdr:from>
      <cdr:x>0.77875</cdr:x>
      <cdr:y>0.676</cdr:y>
    </cdr:from>
    <cdr:to>
      <cdr:x>0.93725</cdr:x>
      <cdr:y>0.7395</cdr:y>
    </cdr:to>
    <cdr:sp fLocksText="0">
      <cdr:nvSpPr>
        <cdr:cNvPr id="6" name="ZoneTexte 6"/>
        <cdr:cNvSpPr txBox="1">
          <a:spLocks noChangeArrowheads="1"/>
        </cdr:cNvSpPr>
      </cdr:nvSpPr>
      <cdr:spPr>
        <a:xfrm>
          <a:off x="4524375" y="2219325"/>
          <a:ext cx="9239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0.77525</cdr:x>
      <cdr:y>0.676</cdr:y>
    </cdr:from>
    <cdr:to>
      <cdr:x>0.9405</cdr:x>
      <cdr:y>0.73125</cdr:y>
    </cdr:to>
    <cdr:sp>
      <cdr:nvSpPr>
        <cdr:cNvPr id="7" name="ZoneTexte 7"/>
        <cdr:cNvSpPr txBox="1">
          <a:spLocks noChangeArrowheads="1"/>
        </cdr:cNvSpPr>
      </cdr:nvSpPr>
      <cdr:spPr>
        <a:xfrm>
          <a:off x="4505325" y="2219325"/>
          <a:ext cx="9620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2010-2011-2012p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533400</xdr:colOff>
      <xdr:row>14</xdr:row>
      <xdr:rowOff>85725</xdr:rowOff>
    </xdr:from>
    <xdr:ext cx="495300" cy="333375"/>
    <xdr:sp>
      <xdr:nvSpPr>
        <xdr:cNvPr id="1" name="Text Box 4"/>
        <xdr:cNvSpPr txBox="1">
          <a:spLocks noChangeArrowheads="1"/>
        </xdr:cNvSpPr>
      </xdr:nvSpPr>
      <xdr:spPr>
        <a:xfrm>
          <a:off x="5314950" y="2562225"/>
          <a:ext cx="4953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Année de sortie</a:t>
          </a:r>
        </a:p>
      </xdr:txBody>
    </xdr:sp>
    <xdr:clientData/>
  </xdr:oneCellAnchor>
  <xdr:twoCellAnchor>
    <xdr:from>
      <xdr:col>0</xdr:col>
      <xdr:colOff>47625</xdr:colOff>
      <xdr:row>3</xdr:row>
      <xdr:rowOff>9525</xdr:rowOff>
    </xdr:from>
    <xdr:to>
      <xdr:col>6</xdr:col>
      <xdr:colOff>238125</xdr:colOff>
      <xdr:row>23</xdr:row>
      <xdr:rowOff>19050</xdr:rowOff>
    </xdr:to>
    <xdr:graphicFrame>
      <xdr:nvGraphicFramePr>
        <xdr:cNvPr id="2" name="Graphique 5"/>
        <xdr:cNvGraphicFramePr/>
      </xdr:nvGraphicFramePr>
      <xdr:xfrm>
        <a:off x="47625" y="666750"/>
        <a:ext cx="5819775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%20Sources\2Insee\4Tables\DEMOC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 de données"/>
      <sheetName val="Comparaison EN"/>
      <sheetName val="Par CS (EE 20 ans)"/>
      <sheetName val="Par sexe (EE 20 ans)"/>
      <sheetName val="Données par CSR (20 ans)"/>
      <sheetName val="... effectifs et ind. logistiqu"/>
      <sheetName val="Données par CSR et sexe (20,21)"/>
      <sheetName val="... effectifs"/>
      <sheetName val="Données définitives"/>
      <sheetName val="... effectifs définitifs"/>
      <sheetName val="... logits CSR non CSR"/>
      <sheetName val="Figure (avantage, handicap)"/>
      <sheetName val="Données par CSR (20-21 ans)"/>
      <sheetName val="Données CSD (20-21 ans)"/>
      <sheetName val="... effectifs CSD"/>
      <sheetName val="Sortants (échantillon)"/>
      <sheetName val="Sortants (pondéré)"/>
      <sheetName val="Sortants agr (pondéré)"/>
      <sheetName val="g"/>
      <sheetName val="p"/>
      <sheetName val="i"/>
      <sheetName val="t"/>
      <sheetName val="s"/>
      <sheetName val="g2 (a)"/>
    </sheetNames>
    <sheetDataSet>
      <sheetData sheetId="23">
        <row r="14">
          <cell r="A14" t="str">
            <v>Enregistrement2 (e)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ucation.gouv.fr/statistiques/etat-ecol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PageLayoutView="0" workbookViewId="0" topLeftCell="A1">
      <selection activeCell="C17" sqref="C17"/>
    </sheetView>
  </sheetViews>
  <sheetFormatPr defaultColWidth="12" defaultRowHeight="12.75"/>
  <cols>
    <col min="1" max="1" width="19.83203125" style="74" customWidth="1"/>
    <col min="2" max="5" width="12" style="74" customWidth="1"/>
    <col min="6" max="6" width="25.16015625" style="74" customWidth="1"/>
    <col min="7" max="16384" width="12" style="74" customWidth="1"/>
  </cols>
  <sheetData>
    <row r="1" spans="1:6" ht="12.75" customHeight="1">
      <c r="A1" s="75"/>
      <c r="B1" s="76" t="s">
        <v>46</v>
      </c>
      <c r="C1" s="76"/>
      <c r="D1" s="76"/>
      <c r="E1" s="76"/>
      <c r="F1" s="76"/>
    </row>
    <row r="2" spans="1:6" ht="12.75" customHeight="1">
      <c r="A2" s="75"/>
      <c r="B2" s="76"/>
      <c r="C2" s="76"/>
      <c r="D2" s="76"/>
      <c r="E2" s="76"/>
      <c r="F2" s="76"/>
    </row>
    <row r="3" spans="1:6" ht="12.75" customHeight="1">
      <c r="A3" s="75"/>
      <c r="B3" s="76"/>
      <c r="C3" s="76"/>
      <c r="D3" s="76"/>
      <c r="E3" s="76"/>
      <c r="F3" s="76"/>
    </row>
    <row r="4" spans="1:6" ht="12.75" customHeight="1">
      <c r="A4" s="75"/>
      <c r="B4" s="76"/>
      <c r="C4" s="76"/>
      <c r="D4" s="76"/>
      <c r="E4" s="76"/>
      <c r="F4" s="76"/>
    </row>
    <row r="5" spans="1:6" ht="12.75" customHeight="1">
      <c r="A5" s="75"/>
      <c r="B5" s="76"/>
      <c r="C5" s="76"/>
      <c r="D5" s="76"/>
      <c r="E5" s="76"/>
      <c r="F5" s="76"/>
    </row>
    <row r="6" spans="1:6" ht="12.75" customHeight="1">
      <c r="A6" s="75"/>
      <c r="B6" s="76"/>
      <c r="C6" s="76"/>
      <c r="D6" s="76"/>
      <c r="E6" s="76"/>
      <c r="F6" s="76"/>
    </row>
    <row r="7" spans="1:6" ht="12.75" customHeight="1">
      <c r="A7" s="75"/>
      <c r="B7" s="76"/>
      <c r="C7" s="76"/>
      <c r="D7" s="76"/>
      <c r="E7" s="76"/>
      <c r="F7" s="76"/>
    </row>
    <row r="8" spans="1:6" ht="12.75" customHeight="1">
      <c r="A8" s="75"/>
      <c r="B8" s="76"/>
      <c r="C8" s="76"/>
      <c r="D8" s="76"/>
      <c r="E8" s="76"/>
      <c r="F8" s="76"/>
    </row>
    <row r="9" spans="1:6" ht="12.75" customHeight="1">
      <c r="A9" s="75"/>
      <c r="B9" s="76"/>
      <c r="C9" s="76"/>
      <c r="D9" s="76"/>
      <c r="E9" s="76"/>
      <c r="F9" s="76"/>
    </row>
    <row r="10" spans="1:6" ht="12.75" customHeight="1">
      <c r="A10" s="75"/>
      <c r="B10" s="76"/>
      <c r="C10" s="76"/>
      <c r="D10" s="76"/>
      <c r="E10" s="76"/>
      <c r="F10" s="76"/>
    </row>
    <row r="11" spans="1:6" ht="12.75" customHeight="1">
      <c r="A11" s="75"/>
      <c r="B11" s="76"/>
      <c r="C11" s="76"/>
      <c r="D11" s="76"/>
      <c r="E11" s="76"/>
      <c r="F11" s="76"/>
    </row>
    <row r="12" spans="1:6" ht="12.75" customHeight="1">
      <c r="A12" s="75"/>
      <c r="B12" s="76"/>
      <c r="C12" s="76"/>
      <c r="D12" s="76"/>
      <c r="E12" s="76"/>
      <c r="F12" s="76"/>
    </row>
    <row r="13" spans="1:6" ht="12.75" customHeight="1">
      <c r="A13" s="75"/>
      <c r="B13" s="76"/>
      <c r="C13" s="76"/>
      <c r="D13" s="76"/>
      <c r="E13" s="76"/>
      <c r="F13" s="76"/>
    </row>
    <row r="14" spans="1:6" ht="15.75" customHeight="1">
      <c r="A14" s="75"/>
      <c r="B14" s="76"/>
      <c r="C14" s="76"/>
      <c r="D14" s="76"/>
      <c r="E14" s="76"/>
      <c r="F14" s="76"/>
    </row>
    <row r="15" spans="2:6" ht="15" customHeight="1">
      <c r="B15" s="77" t="s">
        <v>47</v>
      </c>
      <c r="C15" s="77"/>
      <c r="D15" s="77"/>
      <c r="E15" s="77"/>
      <c r="F15" s="77"/>
    </row>
  </sheetData>
  <sheetProtection/>
  <mergeCells count="3">
    <mergeCell ref="A1:A14"/>
    <mergeCell ref="B1:F14"/>
    <mergeCell ref="B15:F15"/>
  </mergeCells>
  <hyperlinks>
    <hyperlink ref="B15" r:id="rId1" display="www.education.gouv.fr/statistiques/etat-ecole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3"/>
  <sheetViews>
    <sheetView showGridLines="0" zoomScalePageLayoutView="0" workbookViewId="0" topLeftCell="A1">
      <selection activeCell="A33" sqref="A33"/>
    </sheetView>
  </sheetViews>
  <sheetFormatPr defaultColWidth="12" defaultRowHeight="12.75"/>
  <cols>
    <col min="1" max="1" width="27.66015625" style="6" customWidth="1"/>
    <col min="2" max="2" width="6" style="6" bestFit="1" customWidth="1"/>
    <col min="3" max="4" width="5.83203125" style="6" customWidth="1"/>
    <col min="5" max="7" width="6" style="6" customWidth="1"/>
    <col min="8" max="10" width="6" style="6" bestFit="1" customWidth="1"/>
    <col min="11" max="11" width="7.83203125" style="6" bestFit="1" customWidth="1"/>
    <col min="12" max="12" width="7" style="6" customWidth="1"/>
    <col min="13" max="13" width="7.83203125" style="6" bestFit="1" customWidth="1"/>
    <col min="14" max="16384" width="12" style="6" customWidth="1"/>
  </cols>
  <sheetData>
    <row r="1" spans="1:5" ht="15.75">
      <c r="A1" s="81" t="s">
        <v>40</v>
      </c>
      <c r="B1" s="81"/>
      <c r="C1" s="81"/>
      <c r="D1" s="81"/>
      <c r="E1" s="81"/>
    </row>
    <row r="3" spans="1:13" ht="18.75">
      <c r="A3" s="80" t="s">
        <v>25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4" spans="1:13" ht="12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3"/>
    </row>
    <row r="5" spans="1:13" ht="12">
      <c r="A5" s="35"/>
      <c r="M5" s="3"/>
    </row>
    <row r="6" spans="13:15" ht="12">
      <c r="M6" s="2"/>
      <c r="N6" s="14"/>
      <c r="O6" s="14"/>
    </row>
    <row r="7" spans="13:15" ht="12">
      <c r="M7" s="1"/>
      <c r="N7" s="14"/>
      <c r="O7" s="14"/>
    </row>
    <row r="8" spans="13:15" ht="12">
      <c r="M8" s="1"/>
      <c r="N8" s="14"/>
      <c r="O8" s="14"/>
    </row>
    <row r="9" spans="13:15" ht="12">
      <c r="M9" s="1"/>
      <c r="N9" s="14"/>
      <c r="O9" s="14"/>
    </row>
    <row r="10" spans="13:15" ht="12">
      <c r="M10" s="1"/>
      <c r="N10" s="14"/>
      <c r="O10" s="14"/>
    </row>
    <row r="11" spans="13:15" ht="12">
      <c r="M11" s="4"/>
      <c r="N11" s="14"/>
      <c r="O11" s="14"/>
    </row>
    <row r="12" spans="13:15" ht="12">
      <c r="M12" s="5"/>
      <c r="N12" s="14"/>
      <c r="O12" s="14"/>
    </row>
    <row r="28" spans="1:2" ht="12">
      <c r="A28" s="82" t="s">
        <v>48</v>
      </c>
      <c r="B28" s="82"/>
    </row>
    <row r="29" spans="1:11" ht="33" customHeight="1">
      <c r="A29" s="78" t="s">
        <v>27</v>
      </c>
      <c r="B29" s="78"/>
      <c r="C29" s="78"/>
      <c r="D29" s="78"/>
      <c r="E29" s="78"/>
      <c r="F29" s="78"/>
      <c r="G29" s="78"/>
      <c r="H29" s="78"/>
      <c r="I29" s="78"/>
      <c r="J29" s="78"/>
      <c r="K29" s="78"/>
    </row>
    <row r="30" spans="1:11" ht="15.75" customHeight="1">
      <c r="A30" s="78" t="s">
        <v>26</v>
      </c>
      <c r="B30" s="78"/>
      <c r="C30" s="62"/>
      <c r="D30" s="62"/>
      <c r="E30" s="62"/>
      <c r="F30" s="62"/>
      <c r="G30" s="62"/>
      <c r="H30" s="62"/>
      <c r="I30" s="62"/>
      <c r="J30" s="62"/>
      <c r="K30" s="62"/>
    </row>
    <row r="31" spans="1:7" ht="12.75">
      <c r="A31" s="79" t="s">
        <v>42</v>
      </c>
      <c r="B31" s="79"/>
      <c r="C31" s="79"/>
      <c r="D31" s="79"/>
      <c r="E31" s="79"/>
      <c r="F31" s="79"/>
      <c r="G31" s="79"/>
    </row>
    <row r="32" spans="1:11" ht="12">
      <c r="A32" s="10"/>
      <c r="B32" s="11"/>
      <c r="C32" s="11"/>
      <c r="D32" s="11"/>
      <c r="E32" s="11"/>
      <c r="F32" s="11"/>
      <c r="G32" s="11"/>
      <c r="H32" s="11"/>
      <c r="I32" s="11"/>
      <c r="J32" s="11"/>
      <c r="K32" s="9"/>
    </row>
    <row r="33" spans="2:11" ht="15.75" customHeight="1">
      <c r="B33" s="11"/>
      <c r="C33" s="11"/>
      <c r="D33" s="11"/>
      <c r="E33" s="11"/>
      <c r="F33" s="11"/>
      <c r="G33" s="11"/>
      <c r="H33" s="11"/>
      <c r="I33" s="11"/>
      <c r="J33" s="11"/>
      <c r="K33" s="9"/>
    </row>
    <row r="34" spans="2:11" ht="12">
      <c r="B34" s="9"/>
      <c r="C34" s="9"/>
      <c r="D34" s="9"/>
      <c r="E34" s="9"/>
      <c r="F34" s="9"/>
      <c r="G34" s="9"/>
      <c r="H34" s="9"/>
      <c r="I34" s="9"/>
      <c r="J34" s="9"/>
      <c r="K34" s="9"/>
    </row>
    <row r="35" ht="14.25">
      <c r="A35" s="27" t="s">
        <v>16</v>
      </c>
    </row>
    <row r="36" spans="13:14" ht="12">
      <c r="M36" s="6">
        <v>26</v>
      </c>
      <c r="N36" s="6">
        <v>22</v>
      </c>
    </row>
    <row r="37" spans="1:14" ht="15.75" customHeight="1">
      <c r="A37" s="36" t="s">
        <v>0</v>
      </c>
      <c r="B37" s="37" t="s">
        <v>35</v>
      </c>
      <c r="C37" s="38" t="s">
        <v>36</v>
      </c>
      <c r="D37" s="37" t="s">
        <v>37</v>
      </c>
      <c r="E37" s="37" t="s">
        <v>38</v>
      </c>
      <c r="F37" s="37" t="s">
        <v>39</v>
      </c>
      <c r="L37" s="6">
        <v>1993</v>
      </c>
      <c r="M37" s="6">
        <f>$L37-M$36-1900</f>
        <v>67</v>
      </c>
      <c r="N37" s="6">
        <f>$L37-N$36-1900</f>
        <v>71</v>
      </c>
    </row>
    <row r="38" spans="1:14" ht="12">
      <c r="A38" s="36" t="s">
        <v>12</v>
      </c>
      <c r="B38" s="36">
        <v>44</v>
      </c>
      <c r="C38" s="39">
        <v>58</v>
      </c>
      <c r="D38" s="58">
        <v>64</v>
      </c>
      <c r="E38" s="58">
        <v>65</v>
      </c>
      <c r="F38" s="36">
        <v>68</v>
      </c>
      <c r="L38" s="6">
        <v>1998</v>
      </c>
      <c r="M38" s="6">
        <f aca="true" t="shared" si="0" ref="M38:N41">$L38-M$36-1900</f>
        <v>72</v>
      </c>
      <c r="N38" s="6">
        <f t="shared" si="0"/>
        <v>76</v>
      </c>
    </row>
    <row r="39" spans="1:14" ht="12">
      <c r="A39" s="36" t="s">
        <v>20</v>
      </c>
      <c r="B39" s="36">
        <v>68</v>
      </c>
      <c r="C39" s="39">
        <v>80</v>
      </c>
      <c r="D39" s="58">
        <v>82</v>
      </c>
      <c r="E39" s="58">
        <v>83</v>
      </c>
      <c r="F39" s="36">
        <v>85</v>
      </c>
      <c r="L39" s="6">
        <v>2003</v>
      </c>
      <c r="M39" s="6">
        <f t="shared" si="0"/>
        <v>77</v>
      </c>
      <c r="N39" s="6">
        <f t="shared" si="0"/>
        <v>81</v>
      </c>
    </row>
    <row r="40" spans="1:14" ht="12">
      <c r="A40" s="36" t="s">
        <v>41</v>
      </c>
      <c r="B40" s="36">
        <v>30</v>
      </c>
      <c r="C40" s="39">
        <v>46</v>
      </c>
      <c r="D40" s="58">
        <v>52</v>
      </c>
      <c r="E40" s="58">
        <v>54</v>
      </c>
      <c r="F40" s="36">
        <v>57</v>
      </c>
      <c r="L40" s="6">
        <v>2008</v>
      </c>
      <c r="M40" s="6">
        <f t="shared" si="0"/>
        <v>82</v>
      </c>
      <c r="N40" s="6">
        <f t="shared" si="0"/>
        <v>86</v>
      </c>
    </row>
    <row r="41" spans="1:14" ht="12">
      <c r="A41" s="36"/>
      <c r="B41" s="36"/>
      <c r="C41" s="39"/>
      <c r="D41" s="58"/>
      <c r="E41" s="36"/>
      <c r="F41" s="36"/>
      <c r="L41" s="6">
        <v>2013</v>
      </c>
      <c r="M41" s="6">
        <f t="shared" si="0"/>
        <v>87</v>
      </c>
      <c r="N41" s="6">
        <f t="shared" si="0"/>
        <v>91</v>
      </c>
    </row>
    <row r="42" spans="1:6" ht="12">
      <c r="A42" s="36" t="s">
        <v>1</v>
      </c>
      <c r="B42" s="36">
        <f>B$39-B$40</f>
        <v>38</v>
      </c>
      <c r="C42" s="36">
        <f>C$39-C$40</f>
        <v>34</v>
      </c>
      <c r="D42" s="36">
        <f>D$39-D$40</f>
        <v>30</v>
      </c>
      <c r="E42" s="36">
        <f>E$39-E$40</f>
        <v>29</v>
      </c>
      <c r="F42" s="36">
        <f>F$39-F$40</f>
        <v>28</v>
      </c>
    </row>
    <row r="43" spans="1:6" ht="12">
      <c r="A43" s="36" t="s">
        <v>7</v>
      </c>
      <c r="B43" s="36">
        <f>B$39*(100-B$40)/((100-B$39)*B$40)</f>
        <v>4.958333333333333</v>
      </c>
      <c r="C43" s="36">
        <f>C$39*(100-C$40)/((100-C$39)*C$40)</f>
        <v>4.695652173913044</v>
      </c>
      <c r="D43" s="36">
        <f>D$39*(100-D$40)/((100-D$39)*D$40)</f>
        <v>4.205128205128205</v>
      </c>
      <c r="E43" s="36">
        <f>E$39*(100-E$40)/((100-E$39)*E$40)</f>
        <v>4.159041394335512</v>
      </c>
      <c r="F43" s="36">
        <f>F$39*(100-F$40)/((100-F$39)*F$40)</f>
        <v>4.2748538011695905</v>
      </c>
    </row>
  </sheetData>
  <sheetProtection/>
  <mergeCells count="6">
    <mergeCell ref="A29:K29"/>
    <mergeCell ref="A30:B30"/>
    <mergeCell ref="A31:G31"/>
    <mergeCell ref="A3:M3"/>
    <mergeCell ref="A1:E1"/>
    <mergeCell ref="A28:B28"/>
  </mergeCells>
  <printOptions/>
  <pageMargins left="0.58" right="0.65" top="0.984251969" bottom="0.984251969" header="0.4921259845" footer="0.4921259845"/>
  <pageSetup horizontalDpi="600" verticalDpi="600" orientation="landscape" paperSize="9" r:id="rId2"/>
  <headerFooter alignWithMargins="0">
    <oddFooter>&amp;L15.06.10&amp;R&amp;Z&amp;F
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G18" sqref="A1:J18"/>
    </sheetView>
  </sheetViews>
  <sheetFormatPr defaultColWidth="12" defaultRowHeight="12.75"/>
  <cols>
    <col min="1" max="1" width="30.83203125" style="0" customWidth="1"/>
    <col min="2" max="4" width="15.83203125" style="0" customWidth="1"/>
    <col min="5" max="5" width="13.83203125" style="0" customWidth="1"/>
    <col min="7" max="7" width="13" style="0" customWidth="1"/>
    <col min="8" max="10" width="12" style="0" hidden="1" customWidth="1"/>
  </cols>
  <sheetData>
    <row r="1" spans="1:7" ht="18.75">
      <c r="A1" s="80" t="s">
        <v>43</v>
      </c>
      <c r="B1" s="80"/>
      <c r="C1" s="80"/>
      <c r="D1" s="80"/>
      <c r="E1" s="80"/>
      <c r="F1" s="80"/>
      <c r="G1" s="80"/>
    </row>
    <row r="3" spans="2:4" ht="12.75">
      <c r="B3" s="83" t="s">
        <v>29</v>
      </c>
      <c r="C3" s="83"/>
      <c r="D3" s="83"/>
    </row>
    <row r="4" spans="1:4" ht="15.75" customHeight="1">
      <c r="A4" s="40"/>
      <c r="B4" s="41" t="s">
        <v>30</v>
      </c>
      <c r="C4" s="42" t="s">
        <v>31</v>
      </c>
      <c r="D4" s="41" t="s">
        <v>32</v>
      </c>
    </row>
    <row r="5" spans="1:6" ht="12.75">
      <c r="A5" s="20" t="s">
        <v>8</v>
      </c>
      <c r="B5" s="65">
        <v>58.12682559125601</v>
      </c>
      <c r="C5" s="66">
        <v>19.749363987562422</v>
      </c>
      <c r="D5" s="67">
        <v>22.12381042118157</v>
      </c>
      <c r="F5" s="63"/>
    </row>
    <row r="6" spans="1:6" ht="22.5">
      <c r="A6" s="64" t="s">
        <v>33</v>
      </c>
      <c r="B6" s="68">
        <v>51.31860812586632</v>
      </c>
      <c r="C6" s="69">
        <v>20.662094291731922</v>
      </c>
      <c r="D6" s="70">
        <v>28.01929758240176</v>
      </c>
      <c r="F6" s="63"/>
    </row>
    <row r="7" spans="1:6" ht="22.5">
      <c r="A7" s="64" t="s">
        <v>34</v>
      </c>
      <c r="B7" s="68">
        <v>77.1561016886796</v>
      </c>
      <c r="C7" s="69">
        <v>13.884698870534564</v>
      </c>
      <c r="D7" s="70">
        <v>8.959199440785843</v>
      </c>
      <c r="F7" s="63"/>
    </row>
    <row r="8" spans="1:6" ht="12.75">
      <c r="A8" s="20" t="s">
        <v>9</v>
      </c>
      <c r="B8" s="68">
        <v>60.23353023628354</v>
      </c>
      <c r="C8" s="69">
        <v>22.739787745294354</v>
      </c>
      <c r="D8" s="70">
        <v>17.026682018422107</v>
      </c>
      <c r="F8" s="63"/>
    </row>
    <row r="9" spans="1:6" ht="12.75">
      <c r="A9" s="20" t="s">
        <v>10</v>
      </c>
      <c r="B9" s="68">
        <v>53.102349139813114</v>
      </c>
      <c r="C9" s="69">
        <v>26.462754344598725</v>
      </c>
      <c r="D9" s="70">
        <v>20.434896515588157</v>
      </c>
      <c r="F9" s="63"/>
    </row>
    <row r="10" spans="1:6" ht="12.75">
      <c r="A10" s="20" t="s">
        <v>11</v>
      </c>
      <c r="B10" s="68">
        <v>35.095499001484974</v>
      </c>
      <c r="C10" s="69">
        <v>24.34942905422705</v>
      </c>
      <c r="D10" s="70">
        <v>40.55507194428798</v>
      </c>
      <c r="F10" s="63"/>
    </row>
    <row r="11" spans="1:6" ht="12.75">
      <c r="A11" s="20" t="s">
        <v>13</v>
      </c>
      <c r="B11" s="68">
        <v>42.16103333591152</v>
      </c>
      <c r="C11" s="69">
        <v>20.93742748859154</v>
      </c>
      <c r="D11" s="70">
        <v>36.90153917549694</v>
      </c>
      <c r="F11" s="63"/>
    </row>
    <row r="12" spans="1:6" ht="12.75">
      <c r="A12" s="20" t="s">
        <v>14</v>
      </c>
      <c r="B12" s="68">
        <v>44.557670772676374</v>
      </c>
      <c r="C12" s="69">
        <v>29.357222844344903</v>
      </c>
      <c r="D12" s="70">
        <v>26.085106382978722</v>
      </c>
      <c r="F12" s="63"/>
    </row>
    <row r="13" spans="1:6" ht="12.75">
      <c r="A13" s="20" t="s">
        <v>19</v>
      </c>
      <c r="B13" s="68">
        <v>15.5373541821792</v>
      </c>
      <c r="C13" s="69">
        <v>16.937205261851577</v>
      </c>
      <c r="D13" s="70">
        <v>67.52544055596923</v>
      </c>
      <c r="F13" s="63"/>
    </row>
    <row r="14" spans="1:6" ht="12.75">
      <c r="A14" s="43" t="s">
        <v>12</v>
      </c>
      <c r="B14" s="71">
        <v>51.81521960491481</v>
      </c>
      <c r="C14" s="72">
        <v>21.159968773335144</v>
      </c>
      <c r="D14" s="73">
        <v>27.02481162175005</v>
      </c>
      <c r="F14" s="63"/>
    </row>
    <row r="16" spans="1:10" ht="24" customHeight="1">
      <c r="A16" s="89" t="s">
        <v>45</v>
      </c>
      <c r="B16" s="89"/>
      <c r="C16" s="89"/>
      <c r="D16" s="89"/>
      <c r="E16" s="89"/>
      <c r="F16" s="89"/>
      <c r="G16" s="89"/>
      <c r="H16" s="89"/>
      <c r="I16" s="89"/>
      <c r="J16" s="89"/>
    </row>
    <row r="17" spans="1:2" ht="12.75">
      <c r="A17" s="84" t="s">
        <v>28</v>
      </c>
      <c r="B17" s="84"/>
    </row>
    <row r="18" spans="1:2" ht="12.75">
      <c r="A18" s="85" t="s">
        <v>44</v>
      </c>
      <c r="B18" s="85"/>
    </row>
    <row r="19" ht="12.75">
      <c r="A19" s="21"/>
    </row>
    <row r="20" spans="1:9" ht="12.75">
      <c r="A20" s="29"/>
      <c r="B20" s="29"/>
      <c r="C20" s="30"/>
      <c r="D20" s="31"/>
      <c r="E20" s="30"/>
      <c r="F20" s="29"/>
      <c r="G20" s="30"/>
      <c r="H20" s="31"/>
      <c r="I20" s="29"/>
    </row>
    <row r="21" spans="1:9" ht="12.75">
      <c r="A21" s="29"/>
      <c r="B21" s="32"/>
      <c r="C21" s="33"/>
      <c r="D21" s="33"/>
      <c r="E21" s="33"/>
      <c r="F21" s="34"/>
      <c r="G21" s="34"/>
      <c r="H21" s="34"/>
      <c r="I21" s="34"/>
    </row>
    <row r="22" spans="1:9" ht="12.75">
      <c r="A22" s="29"/>
      <c r="B22" s="32"/>
      <c r="C22" s="33"/>
      <c r="D22" s="33"/>
      <c r="E22" s="33"/>
      <c r="F22" s="34"/>
      <c r="G22" s="34"/>
      <c r="H22" s="34"/>
      <c r="I22" s="34"/>
    </row>
    <row r="23" spans="1:9" ht="12.75">
      <c r="A23" s="29"/>
      <c r="B23" s="32"/>
      <c r="C23" s="33"/>
      <c r="D23" s="33"/>
      <c r="E23" s="33"/>
      <c r="F23" s="34"/>
      <c r="G23" s="34"/>
      <c r="H23" s="34"/>
      <c r="I23" s="34"/>
    </row>
    <row r="24" spans="1:9" ht="12.75">
      <c r="A24" s="29"/>
      <c r="B24" s="32"/>
      <c r="C24" s="33"/>
      <c r="D24" s="33"/>
      <c r="E24" s="33"/>
      <c r="F24" s="34"/>
      <c r="G24" s="34"/>
      <c r="H24" s="34"/>
      <c r="I24" s="34"/>
    </row>
    <row r="25" spans="1:9" ht="12.75">
      <c r="A25" s="29"/>
      <c r="B25" s="32"/>
      <c r="C25" s="33"/>
      <c r="D25" s="33"/>
      <c r="E25" s="33"/>
      <c r="F25" s="34"/>
      <c r="G25" s="34"/>
      <c r="H25" s="34"/>
      <c r="I25" s="34"/>
    </row>
    <row r="26" spans="1:9" ht="12.75">
      <c r="A26" s="29"/>
      <c r="B26" s="32"/>
      <c r="C26" s="33"/>
      <c r="D26" s="33"/>
      <c r="E26" s="33"/>
      <c r="F26" s="34"/>
      <c r="G26" s="34"/>
      <c r="H26" s="34"/>
      <c r="I26" s="34"/>
    </row>
    <row r="27" spans="1:9" ht="12.75">
      <c r="A27" s="29"/>
      <c r="B27" s="32"/>
      <c r="C27" s="33"/>
      <c r="D27" s="33"/>
      <c r="E27" s="33"/>
      <c r="F27" s="34"/>
      <c r="G27" s="34"/>
      <c r="H27" s="34"/>
      <c r="I27" s="34"/>
    </row>
    <row r="28" spans="1:9" ht="12.75">
      <c r="A28" s="29"/>
      <c r="B28" s="32"/>
      <c r="C28" s="33"/>
      <c r="D28" s="33"/>
      <c r="E28" s="33"/>
      <c r="F28" s="34"/>
      <c r="G28" s="34"/>
      <c r="H28" s="34"/>
      <c r="I28" s="34"/>
    </row>
    <row r="29" spans="1:9" ht="12.75">
      <c r="A29" s="29"/>
      <c r="B29" s="32"/>
      <c r="C29" s="33"/>
      <c r="D29" s="33"/>
      <c r="E29" s="33"/>
      <c r="F29" s="34"/>
      <c r="G29" s="34"/>
      <c r="H29" s="34"/>
      <c r="I29" s="34"/>
    </row>
    <row r="30" spans="1:9" ht="12.75">
      <c r="A30" s="29"/>
      <c r="B30" s="32"/>
      <c r="C30" s="32"/>
      <c r="D30" s="32"/>
      <c r="E30" s="33"/>
      <c r="F30" s="34"/>
      <c r="G30" s="34"/>
      <c r="H30" s="34"/>
      <c r="I30" s="34"/>
    </row>
    <row r="31" spans="4:6" ht="12.75">
      <c r="D31" s="26"/>
      <c r="E31" s="26"/>
      <c r="F31" s="26"/>
    </row>
    <row r="32" spans="4:6" ht="12.75">
      <c r="D32" s="26"/>
      <c r="E32" s="26"/>
      <c r="F32" s="26"/>
    </row>
    <row r="33" spans="4:6" ht="12.75">
      <c r="D33" s="26"/>
      <c r="E33" s="26"/>
      <c r="F33" s="26"/>
    </row>
  </sheetData>
  <sheetProtection/>
  <mergeCells count="5">
    <mergeCell ref="B3:D3"/>
    <mergeCell ref="A17:B17"/>
    <mergeCell ref="A16:J16"/>
    <mergeCell ref="A1:G1"/>
    <mergeCell ref="A18:B18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0"/>
  <sheetViews>
    <sheetView zoomScalePageLayoutView="0" workbookViewId="0" topLeftCell="A1">
      <selection activeCell="A1" sqref="A1:L28"/>
    </sheetView>
  </sheetViews>
  <sheetFormatPr defaultColWidth="12" defaultRowHeight="12.75"/>
  <cols>
    <col min="1" max="1" width="28.83203125" style="7" customWidth="1"/>
    <col min="2" max="2" width="17.66015625" style="7" customWidth="1"/>
    <col min="3" max="3" width="12.83203125" style="7" customWidth="1"/>
    <col min="4" max="4" width="13.5" style="7" customWidth="1"/>
    <col min="5" max="5" width="10.83203125" style="7" customWidth="1"/>
    <col min="6" max="6" width="14.83203125" style="7" customWidth="1"/>
    <col min="7" max="7" width="11.66015625" style="7" bestFit="1" customWidth="1"/>
    <col min="8" max="8" width="9.66015625" style="7" bestFit="1" customWidth="1"/>
    <col min="9" max="9" width="10.83203125" style="7" customWidth="1"/>
    <col min="10" max="10" width="13.33203125" style="7" customWidth="1"/>
    <col min="11" max="11" width="7.33203125" style="7" customWidth="1"/>
    <col min="12" max="12" width="14" style="7" customWidth="1"/>
    <col min="13" max="13" width="8.16015625" style="7" customWidth="1"/>
    <col min="14" max="14" width="16" style="7" customWidth="1"/>
    <col min="15" max="15" width="5.83203125" style="7" customWidth="1"/>
    <col min="16" max="16" width="12" style="7" customWidth="1"/>
    <col min="17" max="17" width="5.83203125" style="7" customWidth="1"/>
    <col min="18" max="16384" width="12" style="7" customWidth="1"/>
  </cols>
  <sheetData>
    <row r="1" spans="1:18" ht="18.75">
      <c r="A1" s="87" t="s">
        <v>49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N1" s="15"/>
      <c r="O1" s="16"/>
      <c r="R1" s="16"/>
    </row>
    <row r="2" spans="1:18" ht="18.75">
      <c r="A2" s="13"/>
      <c r="C2" s="8"/>
      <c r="D2" s="8"/>
      <c r="E2" s="8"/>
      <c r="F2" s="8"/>
      <c r="G2" s="8"/>
      <c r="H2" s="8"/>
      <c r="I2" s="6"/>
      <c r="J2" s="6"/>
      <c r="N2" s="15"/>
      <c r="O2" s="16"/>
      <c r="R2" s="16"/>
    </row>
    <row r="3" spans="10:19" ht="14.25">
      <c r="J3" s="23"/>
      <c r="K3" s="24"/>
      <c r="L3" s="23"/>
      <c r="M3" s="24"/>
      <c r="N3" s="23"/>
      <c r="O3" s="24"/>
      <c r="P3" s="23"/>
      <c r="Q3" s="24"/>
      <c r="R3" s="18"/>
      <c r="S3" s="18"/>
    </row>
    <row r="4" spans="10:19" ht="14.25">
      <c r="J4" s="23"/>
      <c r="K4" s="23"/>
      <c r="L4" s="23"/>
      <c r="M4" s="23"/>
      <c r="N4" s="23"/>
      <c r="O4" s="22"/>
      <c r="P4" s="23"/>
      <c r="Q4" s="23"/>
      <c r="R4" s="18"/>
      <c r="S4" s="18"/>
    </row>
    <row r="5" spans="10:19" ht="14.25">
      <c r="J5" s="23"/>
      <c r="K5" s="23"/>
      <c r="L5" s="23"/>
      <c r="M5" s="23"/>
      <c r="N5" s="23"/>
      <c r="O5" s="25"/>
      <c r="P5" s="23"/>
      <c r="Q5" s="23"/>
      <c r="R5" s="17"/>
      <c r="S5" s="17"/>
    </row>
    <row r="6" spans="10:19" ht="12.75">
      <c r="J6" s="23"/>
      <c r="K6" s="23"/>
      <c r="L6" s="23"/>
      <c r="M6" s="23"/>
      <c r="N6" s="23"/>
      <c r="O6" s="25"/>
      <c r="P6" s="23"/>
      <c r="Q6" s="23"/>
      <c r="R6" s="19"/>
      <c r="S6" s="19"/>
    </row>
    <row r="7" spans="10:19" ht="12.75">
      <c r="J7" s="23"/>
      <c r="K7" s="23"/>
      <c r="L7" s="23"/>
      <c r="M7" s="23"/>
      <c r="N7" s="23"/>
      <c r="O7" s="25"/>
      <c r="P7" s="23"/>
      <c r="Q7" s="23"/>
      <c r="R7" s="19"/>
      <c r="S7" s="19"/>
    </row>
    <row r="8" spans="10:19" ht="12.75">
      <c r="J8" s="23"/>
      <c r="K8" s="23"/>
      <c r="L8" s="23"/>
      <c r="M8" s="23"/>
      <c r="N8" s="23"/>
      <c r="O8" s="25"/>
      <c r="P8" s="23"/>
      <c r="Q8" s="23"/>
      <c r="R8" s="19"/>
      <c r="S8" s="19"/>
    </row>
    <row r="9" spans="10:19" ht="12.75">
      <c r="J9" s="12"/>
      <c r="K9" s="12"/>
      <c r="M9" s="12"/>
      <c r="O9" s="19"/>
      <c r="Q9" s="12"/>
      <c r="R9" s="19"/>
      <c r="S9" s="19"/>
    </row>
    <row r="10" spans="10:18" ht="12.75">
      <c r="J10" s="12"/>
      <c r="N10" s="19"/>
      <c r="O10" s="19"/>
      <c r="R10" s="19"/>
    </row>
    <row r="11" spans="10:18" ht="12.75">
      <c r="J11" s="12"/>
      <c r="N11" s="19"/>
      <c r="O11" s="19"/>
      <c r="R11" s="19"/>
    </row>
    <row r="12" spans="10:18" ht="12.75">
      <c r="J12" s="12"/>
      <c r="N12" s="19"/>
      <c r="O12" s="19"/>
      <c r="R12" s="19"/>
    </row>
    <row r="15" ht="12.75"/>
    <row r="16" ht="12.75"/>
    <row r="17" ht="12.75"/>
    <row r="25" spans="1:2" ht="12.75">
      <c r="A25" s="88" t="s">
        <v>22</v>
      </c>
      <c r="B25" s="88"/>
    </row>
    <row r="26" spans="1:6" ht="24.75" customHeight="1">
      <c r="A26" s="78" t="s">
        <v>24</v>
      </c>
      <c r="B26" s="78"/>
      <c r="C26" s="78"/>
      <c r="D26" s="78"/>
      <c r="E26" s="78"/>
      <c r="F26" s="78"/>
    </row>
    <row r="27" spans="1:6" ht="24.75" customHeight="1">
      <c r="A27" s="35" t="s">
        <v>26</v>
      </c>
      <c r="B27" s="62"/>
      <c r="C27" s="62"/>
      <c r="D27" s="62"/>
      <c r="E27" s="62"/>
      <c r="F27" s="62"/>
    </row>
    <row r="28" spans="1:6" ht="29.25" customHeight="1">
      <c r="A28" s="86" t="s">
        <v>50</v>
      </c>
      <c r="B28" s="86"/>
      <c r="C28" s="86"/>
      <c r="D28" s="86"/>
      <c r="E28" s="86"/>
      <c r="F28" s="86"/>
    </row>
    <row r="32" spans="1:13" ht="15">
      <c r="A32" s="44" t="s">
        <v>16</v>
      </c>
      <c r="B32" s="45"/>
      <c r="C32" s="45"/>
      <c r="D32" s="45"/>
      <c r="E32" s="45"/>
      <c r="F32" s="45"/>
      <c r="G32" s="45"/>
      <c r="J32" s="28"/>
      <c r="K32" s="28"/>
      <c r="L32" s="28"/>
      <c r="M32" s="28"/>
    </row>
    <row r="33" spans="1:7" ht="12.75">
      <c r="A33" s="45"/>
      <c r="B33" s="45"/>
      <c r="C33" s="45"/>
      <c r="D33" s="45"/>
      <c r="E33" s="45"/>
      <c r="F33" s="45"/>
      <c r="G33" s="45"/>
    </row>
    <row r="34" spans="1:10" ht="36">
      <c r="A34" s="46"/>
      <c r="B34" s="47"/>
      <c r="C34" s="57" t="s">
        <v>15</v>
      </c>
      <c r="D34" s="57" t="s">
        <v>4</v>
      </c>
      <c r="F34" s="57" t="s">
        <v>15</v>
      </c>
      <c r="G34" s="57" t="s">
        <v>18</v>
      </c>
      <c r="H34" s="57" t="s">
        <v>3</v>
      </c>
      <c r="I34" s="57" t="s">
        <v>4</v>
      </c>
      <c r="J34" s="57" t="s">
        <v>2</v>
      </c>
    </row>
    <row r="35" spans="1:10" ht="12.75">
      <c r="A35" s="48" t="s">
        <v>6</v>
      </c>
      <c r="B35" s="49" t="s">
        <v>17</v>
      </c>
      <c r="C35" s="50">
        <v>30</v>
      </c>
      <c r="D35" s="50">
        <v>22</v>
      </c>
      <c r="E35" s="60"/>
      <c r="F35" s="50">
        <v>30</v>
      </c>
      <c r="G35" s="50">
        <v>25</v>
      </c>
      <c r="H35" s="50">
        <v>23</v>
      </c>
      <c r="I35" s="50">
        <v>22</v>
      </c>
      <c r="J35" s="50">
        <f aca="true" t="shared" si="0" ref="J35:J40">SUM(F35:I35)</f>
        <v>100</v>
      </c>
    </row>
    <row r="36" spans="1:10" ht="12.75">
      <c r="A36" s="51"/>
      <c r="B36" s="52" t="s">
        <v>23</v>
      </c>
      <c r="C36" s="53">
        <v>30.9</v>
      </c>
      <c r="D36" s="53">
        <v>20.3</v>
      </c>
      <c r="E36" s="59"/>
      <c r="F36" s="53">
        <v>30.9</v>
      </c>
      <c r="G36" s="53">
        <v>30</v>
      </c>
      <c r="H36" s="53">
        <v>19</v>
      </c>
      <c r="I36" s="53">
        <v>20.3</v>
      </c>
      <c r="J36" s="53">
        <f t="shared" si="0"/>
        <v>100.2</v>
      </c>
    </row>
    <row r="37" spans="1:10" ht="12.75">
      <c r="A37" s="48" t="s">
        <v>5</v>
      </c>
      <c r="B37" s="54" t="s">
        <v>17</v>
      </c>
      <c r="C37" s="50">
        <v>43</v>
      </c>
      <c r="D37" s="50">
        <v>16</v>
      </c>
      <c r="E37" s="60"/>
      <c r="F37" s="50">
        <v>43</v>
      </c>
      <c r="G37" s="50">
        <v>23</v>
      </c>
      <c r="H37" s="50">
        <v>18</v>
      </c>
      <c r="I37" s="50">
        <v>16</v>
      </c>
      <c r="J37" s="50">
        <f t="shared" si="0"/>
        <v>100</v>
      </c>
    </row>
    <row r="38" spans="1:10" ht="12.75">
      <c r="A38" s="51"/>
      <c r="B38" s="52" t="s">
        <v>23</v>
      </c>
      <c r="C38" s="53">
        <v>44</v>
      </c>
      <c r="D38" s="53">
        <v>14</v>
      </c>
      <c r="E38" s="59"/>
      <c r="F38" s="53">
        <v>44</v>
      </c>
      <c r="G38" s="53">
        <v>27.5</v>
      </c>
      <c r="H38" s="53">
        <v>14.3</v>
      </c>
      <c r="I38" s="53">
        <v>14</v>
      </c>
      <c r="J38" s="53">
        <f t="shared" si="0"/>
        <v>99.8</v>
      </c>
    </row>
    <row r="39" spans="1:10" ht="24">
      <c r="A39" s="48" t="s">
        <v>21</v>
      </c>
      <c r="B39" s="49" t="s">
        <v>17</v>
      </c>
      <c r="C39" s="50">
        <v>62</v>
      </c>
      <c r="D39" s="50">
        <v>7</v>
      </c>
      <c r="E39" s="60"/>
      <c r="F39" s="50">
        <v>62</v>
      </c>
      <c r="G39" s="50">
        <v>21</v>
      </c>
      <c r="H39" s="50">
        <v>10</v>
      </c>
      <c r="I39" s="50">
        <v>7</v>
      </c>
      <c r="J39" s="50">
        <f t="shared" si="0"/>
        <v>100</v>
      </c>
    </row>
    <row r="40" spans="1:10" ht="12.75">
      <c r="A40" s="55"/>
      <c r="B40" s="52" t="s">
        <v>23</v>
      </c>
      <c r="C40" s="61">
        <v>62</v>
      </c>
      <c r="D40" s="61">
        <v>6</v>
      </c>
      <c r="E40" s="59"/>
      <c r="F40" s="61">
        <v>62</v>
      </c>
      <c r="G40" s="61">
        <v>24.9</v>
      </c>
      <c r="H40" s="61">
        <v>6.9</v>
      </c>
      <c r="I40" s="61">
        <v>6</v>
      </c>
      <c r="J40" s="56">
        <f t="shared" si="0"/>
        <v>99.80000000000001</v>
      </c>
    </row>
  </sheetData>
  <sheetProtection/>
  <mergeCells count="4">
    <mergeCell ref="A26:F26"/>
    <mergeCell ref="A28:F28"/>
    <mergeCell ref="A1:L1"/>
    <mergeCell ref="A25:B25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87" r:id="rId2"/>
  <headerFooter alignWithMargins="0">
    <oddFooter>&amp;L15.06.10&amp;R&amp;Z&amp;F 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 niveau d'etudes selon le milieu social</dc:title>
  <dc:subject/>
  <dc:creator>MENESR - DEPP - 2014</dc:creator>
  <cp:keywords>niveau d'etudes, milieu social</cp:keywords>
  <dc:description/>
  <cp:lastModifiedBy>BERNARDI Aurélie</cp:lastModifiedBy>
  <cp:lastPrinted>2014-08-07T12:41:54Z</cp:lastPrinted>
  <dcterms:created xsi:type="dcterms:W3CDTF">1999-05-31T12:54:43Z</dcterms:created>
  <dcterms:modified xsi:type="dcterms:W3CDTF">2014-10-09T14:19:59Z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