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145" yWindow="315" windowWidth="10845" windowHeight="8865"/>
  </bookViews>
  <sheets>
    <sheet name="L'État de L'École 2015" sheetId="24" r:id="rId1"/>
    <sheet name="Figure 24.1" sheetId="13" r:id="rId2"/>
    <sheet name="Tab 24.2" sheetId="21" r:id="rId3"/>
    <sheet name="Tab 24.3" sheetId="23" r:id="rId4"/>
    <sheet name="Figure 24.4" sheetId="2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ody">#REF!</definedName>
    <definedName name="C1.1a">#REF!</definedName>
    <definedName name="calcul">[6]Calcul_B1.1!$A$1:$L$37</definedName>
    <definedName name="countries">#REF!</definedName>
    <definedName name="donnee">#REF!,#REF!</definedName>
    <definedName name="_IDX14" localSheetId="1">'Figure 24.1'!#REF!</definedName>
    <definedName name="_IDX15" localSheetId="1">'Figure 24.1'!#REF!</definedName>
    <definedName name="_IDX16" localSheetId="1">'Figure 24.1'!#REF!</definedName>
    <definedName name="_IDX17" localSheetId="1">'Figure 24.1'!#REF!</definedName>
    <definedName name="_IDX18" localSheetId="1">'Figure 24.1'!#REF!</definedName>
    <definedName name="_IDX19" localSheetId="1">'Figure 24.1'!#REF!</definedName>
    <definedName name="joe">#REF!</definedName>
    <definedName name="note">#REF!</definedName>
    <definedName name="p5_age">[4]E6C3NAGE!$A$1:$D$55</definedName>
    <definedName name="p5nr">[3]E6C3NE!$A$1:$AC$43</definedName>
    <definedName name="POpula" localSheetId="1">[12]POpula!$A$1:$I$1559</definedName>
    <definedName name="POpula" localSheetId="4">[12]POpula!$A$1:$I$1559</definedName>
    <definedName name="POpula" localSheetId="2">[12]POpula!$A$1:$I$1559</definedName>
    <definedName name="POpula">[10]POpula!$A$1:$I$1559</definedName>
    <definedName name="source">#REF!</definedName>
    <definedName name="_TAB1">[7]C4.4!$A$6:$G$25</definedName>
    <definedName name="Template_Y1" localSheetId="2">#REF!</definedName>
    <definedName name="Template_Y1">#REF!</definedName>
    <definedName name="Template_Y10" localSheetId="2">#REF!</definedName>
    <definedName name="Template_Y10">#REF!</definedName>
    <definedName name="Template_Y2" localSheetId="2">#REF!</definedName>
    <definedName name="Template_Y2">#REF!</definedName>
    <definedName name="Template_Y3" localSheetId="2">#REF!</definedName>
    <definedName name="Template_Y3">#REF!</definedName>
    <definedName name="Template_Y4" localSheetId="2">#REF!</definedName>
    <definedName name="Template_Y4">#REF!</definedName>
    <definedName name="Template_Y5" localSheetId="2">#REF!</definedName>
    <definedName name="Template_Y5">#REF!</definedName>
    <definedName name="Template_Y6" localSheetId="2">#REF!</definedName>
    <definedName name="Template_Y6">#REF!</definedName>
    <definedName name="Template_Y7" localSheetId="2">#REF!</definedName>
    <definedName name="Template_Y7">#REF!</definedName>
    <definedName name="Template_Y8" localSheetId="2">#REF!</definedName>
    <definedName name="Template_Y8">#REF!</definedName>
    <definedName name="Template_Y9" localSheetId="2">#REF!</definedName>
    <definedName name="Template_Y9">#REF!</definedName>
    <definedName name="toto">#REF!</definedName>
    <definedName name="unite">#REF!</definedName>
    <definedName name="_xlnm.Print_Area" localSheetId="1">'Figure 24.1'!$A$1:$I$31</definedName>
    <definedName name="_xlnm.Print_Area" localSheetId="2">'Tab 24.2'!$A$1:$G$28</definedName>
  </definedNames>
  <calcPr calcId="145621"/>
</workbook>
</file>

<file path=xl/calcChain.xml><?xml version="1.0" encoding="utf-8"?>
<calcChain xmlns="http://schemas.openxmlformats.org/spreadsheetml/2006/main">
  <c r="H35" i="13" l="1"/>
  <c r="H34" i="13"/>
  <c r="B12" i="21"/>
  <c r="C12" i="21"/>
  <c r="D20" i="21"/>
  <c r="C20" i="21"/>
  <c r="E15" i="21"/>
  <c r="E17" i="21"/>
  <c r="D15" i="21"/>
  <c r="D17" i="21"/>
  <c r="C15" i="21"/>
  <c r="D12" i="21"/>
  <c r="E12" i="21"/>
  <c r="B15" i="21"/>
  <c r="B17" i="21"/>
  <c r="B20" i="21"/>
  <c r="F7" i="23"/>
  <c r="F9" i="23"/>
  <c r="E7" i="23"/>
  <c r="E9" i="23"/>
  <c r="D7" i="23"/>
  <c r="D9" i="23"/>
  <c r="C7" i="23"/>
  <c r="C9" i="23"/>
  <c r="B7" i="23"/>
  <c r="B9" i="23"/>
  <c r="C21" i="21"/>
  <c r="D21" i="21"/>
  <c r="E21" i="21"/>
  <c r="B21" i="21"/>
</calcChain>
</file>

<file path=xl/sharedStrings.xml><?xml version="1.0" encoding="utf-8"?>
<sst xmlns="http://schemas.openxmlformats.org/spreadsheetml/2006/main" count="64" uniqueCount="58">
  <si>
    <t>Finlande</t>
  </si>
  <si>
    <t>Allemagne</t>
  </si>
  <si>
    <t>France</t>
  </si>
  <si>
    <t>Pays-Bas</t>
  </si>
  <si>
    <t>Royaume-Uni</t>
  </si>
  <si>
    <t>Italie</t>
  </si>
  <si>
    <t>Espagne</t>
  </si>
  <si>
    <t>Ensemble</t>
  </si>
  <si>
    <t>25-64 ans</t>
  </si>
  <si>
    <t>Australie</t>
  </si>
  <si>
    <t>OCDE (moyenne)</t>
  </si>
  <si>
    <t>Hongrie</t>
  </si>
  <si>
    <t xml:space="preserve">Ensemble </t>
  </si>
  <si>
    <t>en milliers</t>
  </si>
  <si>
    <t>en %</t>
  </si>
  <si>
    <t xml:space="preserve">DEA, DESS, Master, Doctorats </t>
  </si>
  <si>
    <t>Licence, maîtrise</t>
  </si>
  <si>
    <t>DEUG, BTS, DUT et équivalents</t>
  </si>
  <si>
    <t>Paramédical et social</t>
  </si>
  <si>
    <t>Total diplômés des études supérieures</t>
  </si>
  <si>
    <t>Baccalauréat général</t>
  </si>
  <si>
    <t>Baccalauréat technologique, professionnel et assimilé</t>
  </si>
  <si>
    <t>Total bacheliers et diplômes équivalents</t>
  </si>
  <si>
    <t>CAP BEP ou équivalent</t>
  </si>
  <si>
    <t>Total diplômés des seconds cycles du secondaire</t>
  </si>
  <si>
    <t>Brevet seul</t>
  </si>
  <si>
    <t>Aucun diplôme</t>
  </si>
  <si>
    <t>Total sortants de formation initiale</t>
  </si>
  <si>
    <t>BEP-CAP</t>
  </si>
  <si>
    <t>Brevet ou aucun diplôme</t>
  </si>
  <si>
    <t xml:space="preserve">Baccalauréat </t>
  </si>
  <si>
    <t>Total diplômés du second cycle</t>
  </si>
  <si>
    <t>Données source</t>
  </si>
  <si>
    <t xml:space="preserve"> </t>
  </si>
  <si>
    <t>25-34 ans</t>
  </si>
  <si>
    <t>20-24 ans</t>
  </si>
  <si>
    <t>Source : Insee, enquêtes Emploi, calculs : MENESR-DEPP</t>
  </si>
  <si>
    <t>États-Unis</t>
  </si>
  <si>
    <t>Écoles supérieures</t>
  </si>
  <si>
    <t>Total brevet et aucun diplôme</t>
  </si>
  <si>
    <t>2014p</t>
  </si>
  <si>
    <t>2008-2009-2010</t>
  </si>
  <si>
    <t>2011-2012-2013 (p)</t>
  </si>
  <si>
    <t>Champ : France métropolitaine, données provisoires pour 2014.</t>
  </si>
  <si>
    <t>Champ : France métropolitaine, données provisoires pour 2011-2012-2013.</t>
  </si>
  <si>
    <t>Champ : France métropolitaine, 2014 données provisoires.</t>
  </si>
  <si>
    <t>24.1 - Proportions de jeunes et d'adultes diplômés de l'enseignement secondaire de second cycle selon l'année</t>
  </si>
  <si>
    <t>24.2 - Répartition des sortants de formation initiale en fonction de leur diplôme le plus élevé</t>
  </si>
  <si>
    <t>24.3 - Part des jeunes de 25 à 34 ans diplômés de l'enseignement secondaire de second cycle (en %)</t>
  </si>
  <si>
    <t>Lecture: En 2014, 77 % des 25-64 ans et 88 % des jeunes de 20-24 ans déclarent posséder un diplôme de l'enseignement secondaire de second cycle.</t>
  </si>
  <si>
    <t>Lecture : en moyenne sur 2011, 2012 et 2013, 665 000 jeunes sont sortis de formation initiale. 44 % sont sortis diplômés de l'enseignement supérieur.</t>
  </si>
  <si>
    <t>24.4 - Part des populations âgées de 25-64 ans et de 25-34 ans ayant réussi un enseignement secondaire de second cycle (2013)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</si>
  <si>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indexed="62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indexed="62"/>
        <rFont val="Akkurat"/>
      </rPr>
      <t xml:space="preserve"> </t>
    </r>
    <r>
      <rPr>
        <b/>
        <sz val="11"/>
        <color indexed="62"/>
        <rFont val="Akkurat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</si>
  <si>
    <t>(p) : données provisoires.</t>
  </si>
  <si>
    <t>Source : Insee, enquêtes Emploi ; calculs : MENESR-DEPP.</t>
  </si>
  <si>
    <t>Lecture : en 2014, 66 % des jeunes âgés de 25 à 34 ans déclarent détenir un baccalauréat (suivi ou non d'études supérieures), 19 % un BEP ou un CAP ou un diplôme équivalent. Au total, 85 % du groupe d'âges a ainsi réussi un diplôme d'enseignement secondaire de second cycle, pour  70 % du même groupe d'âges en 1994.</t>
  </si>
  <si>
    <r>
      <t xml:space="preserve">Source : OCDE </t>
    </r>
    <r>
      <rPr>
        <i/>
        <sz val="9"/>
        <rFont val="Calibri"/>
        <family val="2"/>
      </rPr>
      <t>Regards sur l'éducation</t>
    </r>
    <r>
      <rPr>
        <sz val="9"/>
        <rFont val="Calibri"/>
        <family val="2"/>
      </rPr>
      <t xml:space="preserve"> rapport intermédiaire, 2015.</t>
    </r>
  </si>
  <si>
    <t>Année de sortie de formation initiale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</si>
</sst>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75" x14ac:knownFonts="1">
    <font>
      <sz val="8"/>
      <name val="Times New Roman"/>
    </font>
    <font>
      <sz val="8"/>
      <name val="Times New Roman"/>
    </font>
    <font>
      <sz val="10"/>
      <name val="Times New Roman"/>
      <family val="1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System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imes New Roman"/>
      <family val="1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i/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23"/>
      <name val="Calibri"/>
      <family val="2"/>
    </font>
    <font>
      <sz val="10"/>
      <color indexed="54"/>
      <name val="Calibri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23"/>
      <name val="Calibri"/>
      <family val="2"/>
    </font>
    <font>
      <i/>
      <sz val="9"/>
      <name val="Calibri"/>
      <family val="2"/>
    </font>
    <font>
      <i/>
      <u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9"/>
      <name val="Arial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9"/>
      <color indexed="63"/>
      <name val="Arial"/>
      <family val="2"/>
    </font>
    <font>
      <sz val="10"/>
      <name val="Times New Roman"/>
      <family val="1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1"/>
      <color indexed="62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indexed="62"/>
      <name val="Akkurat"/>
    </font>
    <font>
      <b/>
      <sz val="16"/>
      <color rgb="FFBCD631"/>
      <name val="Akkurat"/>
    </font>
    <font>
      <b/>
      <sz val="11"/>
      <color indexed="62"/>
      <name val="Akkurat"/>
    </font>
    <font>
      <b/>
      <sz val="11"/>
      <name val="Calibri"/>
      <family val="2"/>
    </font>
    <font>
      <b/>
      <i/>
      <sz val="11"/>
      <name val="Calibri"/>
      <family val="2"/>
    </font>
    <font>
      <i/>
      <sz val="10"/>
      <color indexed="63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9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3" fillId="20" borderId="1"/>
    <xf numFmtId="0" fontId="23" fillId="21" borderId="2" applyNumberFormat="0" applyAlignment="0" applyProtection="0"/>
    <xf numFmtId="0" fontId="3" fillId="0" borderId="3"/>
    <xf numFmtId="0" fontId="24" fillId="22" borderId="5" applyNumberFormat="0" applyAlignment="0" applyProtection="0"/>
    <xf numFmtId="0" fontId="4" fillId="23" borderId="0">
      <alignment horizontal="center"/>
    </xf>
    <xf numFmtId="0" fontId="5" fillId="23" borderId="0">
      <alignment horizontal="center" vertical="center"/>
    </xf>
    <xf numFmtId="0" fontId="6" fillId="24" borderId="0">
      <alignment horizontal="center" wrapText="1"/>
    </xf>
    <xf numFmtId="0" fontId="7" fillId="23" borderId="0">
      <alignment horizontal="center"/>
    </xf>
    <xf numFmtId="169" fontId="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8" fillId="26" borderId="1" applyBorder="0">
      <protection locked="0"/>
    </xf>
    <xf numFmtId="0" fontId="25" fillId="0" borderId="0" applyNumberFormat="0" applyFill="0" applyBorder="0" applyAlignment="0" applyProtection="0"/>
    <xf numFmtId="0" fontId="9" fillId="23" borderId="3">
      <alignment horizontal="left"/>
    </xf>
    <xf numFmtId="0" fontId="10" fillId="23" borderId="0">
      <alignment horizontal="left"/>
    </xf>
    <xf numFmtId="0" fontId="26" fillId="4" borderId="0" applyNumberFormat="0" applyBorder="0" applyAlignment="0" applyProtection="0"/>
    <xf numFmtId="0" fontId="11" fillId="27" borderId="0">
      <alignment horizontal="right" vertical="top" textRotation="90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7" borderId="2" applyNumberFormat="0" applyAlignment="0" applyProtection="0"/>
    <xf numFmtId="0" fontId="12" fillId="24" borderId="0">
      <alignment horizontal="center"/>
    </xf>
    <xf numFmtId="0" fontId="13" fillId="23" borderId="10">
      <alignment wrapText="1"/>
    </xf>
    <xf numFmtId="0" fontId="13" fillId="23" borderId="11"/>
    <xf numFmtId="0" fontId="13" fillId="23" borderId="12"/>
    <xf numFmtId="0" fontId="3" fillId="23" borderId="13">
      <alignment horizontal="center" wrapText="1"/>
    </xf>
    <xf numFmtId="0" fontId="6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6" fillId="0" borderId="0" applyFont="0" applyFill="0" applyBorder="0" applyAlignment="0" applyProtection="0"/>
    <xf numFmtId="0" fontId="32" fillId="28" borderId="0" applyNumberFormat="0" applyBorder="0" applyAlignment="0" applyProtection="0"/>
    <xf numFmtId="0" fontId="14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9" fillId="0" borderId="0"/>
    <xf numFmtId="0" fontId="43" fillId="0" borderId="0"/>
    <xf numFmtId="0" fontId="33" fillId="0" borderId="0"/>
    <xf numFmtId="0" fontId="6" fillId="0" borderId="0"/>
    <xf numFmtId="0" fontId="33" fillId="25" borderId="6" applyNumberFormat="0" applyFont="0" applyAlignment="0" applyProtection="0"/>
    <xf numFmtId="0" fontId="34" fillId="21" borderId="14" applyNumberFormat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3" fillId="23" borderId="3"/>
    <xf numFmtId="0" fontId="5" fillId="23" borderId="0">
      <alignment horizontal="right"/>
    </xf>
    <xf numFmtId="0" fontId="15" fillId="29" borderId="0">
      <alignment horizontal="center"/>
    </xf>
    <xf numFmtId="0" fontId="16" fillId="24" borderId="0"/>
    <xf numFmtId="0" fontId="17" fillId="27" borderId="15">
      <alignment horizontal="left" vertical="top" wrapText="1"/>
    </xf>
    <xf numFmtId="0" fontId="17" fillId="27" borderId="16">
      <alignment horizontal="left" vertical="top"/>
    </xf>
    <xf numFmtId="37" fontId="18" fillId="0" borderId="0"/>
    <xf numFmtId="0" fontId="4" fillId="23" borderId="0">
      <alignment horizontal="center"/>
    </xf>
    <xf numFmtId="0" fontId="35" fillId="0" borderId="0" applyNumberFormat="0" applyFill="0" applyBorder="0" applyAlignment="0" applyProtection="0"/>
    <xf numFmtId="0" fontId="19" fillId="23" borderId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124">
    <xf numFmtId="0" fontId="0" fillId="0" borderId="0" xfId="0"/>
    <xf numFmtId="3" fontId="40" fillId="26" borderId="0" xfId="73" applyNumberFormat="1" applyFont="1" applyFill="1" applyBorder="1" applyAlignment="1"/>
    <xf numFmtId="0" fontId="2" fillId="0" borderId="0" xfId="72"/>
    <xf numFmtId="0" fontId="2" fillId="0" borderId="0" xfId="72" applyBorder="1"/>
    <xf numFmtId="3" fontId="3" fillId="0" borderId="0" xfId="71" applyNumberFormat="1" applyFont="1" applyFill="1" applyBorder="1" applyAlignment="1">
      <alignment vertical="center"/>
    </xf>
    <xf numFmtId="3" fontId="45" fillId="0" borderId="0" xfId="71" applyNumberFormat="1" applyFont="1" applyFill="1" applyBorder="1"/>
    <xf numFmtId="172" fontId="40" fillId="26" borderId="0" xfId="73" applyNumberFormat="1" applyFont="1" applyFill="1" applyBorder="1" applyAlignment="1"/>
    <xf numFmtId="3" fontId="33" fillId="0" borderId="18" xfId="79" applyNumberFormat="1" applyFont="1" applyFill="1" applyBorder="1"/>
    <xf numFmtId="3" fontId="42" fillId="0" borderId="18" xfId="79" applyNumberFormat="1" applyFont="1" applyFill="1" applyBorder="1" applyAlignment="1">
      <alignment wrapText="1"/>
    </xf>
    <xf numFmtId="3" fontId="33" fillId="0" borderId="18" xfId="79" applyNumberFormat="1" applyFont="1" applyFill="1" applyBorder="1" applyAlignment="1">
      <alignment wrapText="1"/>
    </xf>
    <xf numFmtId="3" fontId="42" fillId="0" borderId="18" xfId="79" applyNumberFormat="1" applyFont="1" applyFill="1" applyBorder="1"/>
    <xf numFmtId="3" fontId="42" fillId="0" borderId="19" xfId="79" applyNumberFormat="1" applyFont="1" applyFill="1" applyBorder="1"/>
    <xf numFmtId="0" fontId="46" fillId="0" borderId="0" xfId="76" applyFont="1"/>
    <xf numFmtId="0" fontId="47" fillId="0" borderId="0" xfId="76" applyFont="1" applyBorder="1"/>
    <xf numFmtId="0" fontId="47" fillId="0" borderId="0" xfId="76" applyFont="1"/>
    <xf numFmtId="0" fontId="48" fillId="0" borderId="0" xfId="76" applyFont="1"/>
    <xf numFmtId="0" fontId="49" fillId="0" borderId="0" xfId="76" applyFont="1"/>
    <xf numFmtId="0" fontId="49" fillId="0" borderId="0" xfId="76" applyFont="1" applyBorder="1"/>
    <xf numFmtId="0" fontId="49" fillId="0" borderId="0" xfId="76" applyFont="1" applyFill="1" applyBorder="1"/>
    <xf numFmtId="1" fontId="50" fillId="0" borderId="0" xfId="76" applyNumberFormat="1" applyFont="1" applyFill="1" applyBorder="1"/>
    <xf numFmtId="1" fontId="50" fillId="0" borderId="0" xfId="76" applyNumberFormat="1" applyFont="1" applyFill="1" applyBorder="1" applyAlignment="1">
      <alignment horizontal="center"/>
    </xf>
    <xf numFmtId="173" fontId="50" fillId="0" borderId="0" xfId="76" applyNumberFormat="1" applyFont="1" applyFill="1" applyBorder="1" applyAlignment="1">
      <alignment horizontal="center"/>
    </xf>
    <xf numFmtId="0" fontId="46" fillId="0" borderId="0" xfId="76" applyFont="1" applyBorder="1"/>
    <xf numFmtId="3" fontId="52" fillId="0" borderId="0" xfId="73" applyNumberFormat="1" applyFont="1" applyFill="1" applyBorder="1" applyAlignment="1"/>
    <xf numFmtId="0" fontId="20" fillId="0" borderId="0" xfId="75" applyFont="1" applyFill="1" applyBorder="1" applyAlignment="1">
      <alignment vertical="top"/>
    </xf>
    <xf numFmtId="3" fontId="53" fillId="0" borderId="0" xfId="73" applyNumberFormat="1" applyFont="1" applyFill="1" applyBorder="1" applyAlignment="1"/>
    <xf numFmtId="3" fontId="20" fillId="0" borderId="0" xfId="73" applyNumberFormat="1" applyFont="1" applyFill="1" applyBorder="1" applyAlignment="1">
      <alignment horizontal="left"/>
    </xf>
    <xf numFmtId="3" fontId="20" fillId="0" borderId="0" xfId="73" applyNumberFormat="1" applyFont="1" applyFill="1" applyBorder="1" applyAlignment="1"/>
    <xf numFmtId="3" fontId="20" fillId="0" borderId="18" xfId="73" applyNumberFormat="1" applyFont="1" applyFill="1" applyBorder="1" applyAlignment="1">
      <alignment horizontal="left" vertical="top"/>
    </xf>
    <xf numFmtId="3" fontId="20" fillId="0" borderId="0" xfId="73" applyNumberFormat="1" applyFont="1" applyFill="1" applyBorder="1" applyAlignment="1">
      <alignment horizontal="center"/>
    </xf>
    <xf numFmtId="3" fontId="20" fillId="0" borderId="0" xfId="75" applyNumberFormat="1" applyFont="1" applyFill="1" applyBorder="1" applyAlignment="1">
      <alignment horizontal="center" vertical="top"/>
    </xf>
    <xf numFmtId="3" fontId="20" fillId="0" borderId="0" xfId="73" applyNumberFormat="1" applyFont="1" applyFill="1" applyBorder="1" applyAlignment="1">
      <alignment horizontal="center" vertical="center"/>
    </xf>
    <xf numFmtId="3" fontId="36" fillId="0" borderId="18" xfId="73" applyNumberFormat="1" applyFont="1" applyFill="1" applyBorder="1" applyAlignment="1">
      <alignment horizontal="left" vertical="top"/>
    </xf>
    <xf numFmtId="3" fontId="36" fillId="0" borderId="0" xfId="73" applyNumberFormat="1" applyFont="1" applyFill="1" applyBorder="1" applyAlignment="1">
      <alignment horizontal="center" vertical="top"/>
    </xf>
    <xf numFmtId="3" fontId="36" fillId="0" borderId="20" xfId="73" applyNumberFormat="1" applyFont="1" applyFill="1" applyBorder="1" applyAlignment="1">
      <alignment horizontal="center" vertical="top"/>
    </xf>
    <xf numFmtId="0" fontId="54" fillId="0" borderId="0" xfId="76" applyFont="1" applyFill="1"/>
    <xf numFmtId="0" fontId="54" fillId="0" borderId="0" xfId="76" applyFont="1"/>
    <xf numFmtId="3" fontId="41" fillId="0" borderId="0" xfId="73" applyNumberFormat="1" applyFont="1" applyFill="1" applyBorder="1" applyAlignment="1">
      <alignment horizontal="left"/>
    </xf>
    <xf numFmtId="0" fontId="2" fillId="0" borderId="0" xfId="72" applyFill="1"/>
    <xf numFmtId="3" fontId="56" fillId="0" borderId="0" xfId="73" applyNumberFormat="1" applyFont="1" applyFill="1" applyBorder="1" applyAlignment="1">
      <alignment horizontal="left"/>
    </xf>
    <xf numFmtId="3" fontId="57" fillId="0" borderId="0" xfId="73" applyNumberFormat="1" applyFont="1" applyFill="1" applyBorder="1" applyAlignment="1">
      <alignment horizontal="left"/>
    </xf>
    <xf numFmtId="3" fontId="57" fillId="0" borderId="0" xfId="73" applyNumberFormat="1" applyFont="1" applyFill="1" applyBorder="1" applyAlignment="1"/>
    <xf numFmtId="3" fontId="58" fillId="30" borderId="16" xfId="73" applyNumberFormat="1" applyFont="1" applyFill="1" applyBorder="1" applyAlignment="1"/>
    <xf numFmtId="0" fontId="59" fillId="0" borderId="3" xfId="76" applyFont="1" applyFill="1" applyBorder="1"/>
    <xf numFmtId="0" fontId="60" fillId="0" borderId="16" xfId="76" applyFont="1" applyFill="1" applyBorder="1" applyAlignment="1">
      <alignment horizontal="center" vertical="center"/>
    </xf>
    <xf numFmtId="0" fontId="60" fillId="0" borderId="15" xfId="76" applyFont="1" applyFill="1" applyBorder="1" applyAlignment="1">
      <alignment horizontal="center" vertical="center"/>
    </xf>
    <xf numFmtId="1" fontId="59" fillId="0" borderId="21" xfId="76" applyNumberFormat="1" applyFont="1" applyFill="1" applyBorder="1"/>
    <xf numFmtId="1" fontId="59" fillId="0" borderId="22" xfId="76" applyNumberFormat="1" applyFont="1" applyFill="1" applyBorder="1" applyAlignment="1">
      <alignment horizontal="center"/>
    </xf>
    <xf numFmtId="1" fontId="59" fillId="0" borderId="23" xfId="76" applyNumberFormat="1" applyFont="1" applyFill="1" applyBorder="1" applyAlignment="1">
      <alignment horizontal="center"/>
    </xf>
    <xf numFmtId="1" fontId="59" fillId="0" borderId="11" xfId="74" applyNumberFormat="1" applyFont="1" applyFill="1" applyBorder="1"/>
    <xf numFmtId="1" fontId="59" fillId="0" borderId="0" xfId="74" applyNumberFormat="1" applyFont="1" applyFill="1" applyBorder="1" applyAlignment="1">
      <alignment horizontal="center"/>
    </xf>
    <xf numFmtId="1" fontId="59" fillId="0" borderId="20" xfId="74" applyNumberFormat="1" applyFont="1" applyFill="1" applyBorder="1" applyAlignment="1">
      <alignment horizontal="center"/>
    </xf>
    <xf numFmtId="1" fontId="59" fillId="0" borderId="11" xfId="76" applyNumberFormat="1" applyFont="1" applyFill="1" applyBorder="1"/>
    <xf numFmtId="1" fontId="59" fillId="0" borderId="0" xfId="76" applyNumberFormat="1" applyFont="1" applyFill="1" applyBorder="1" applyAlignment="1">
      <alignment horizontal="center"/>
    </xf>
    <xf numFmtId="1" fontId="59" fillId="0" borderId="20" xfId="76" applyNumberFormat="1" applyFont="1" applyFill="1" applyBorder="1" applyAlignment="1">
      <alignment horizontal="center"/>
    </xf>
    <xf numFmtId="1" fontId="59" fillId="0" borderId="13" xfId="76" applyNumberFormat="1" applyFont="1" applyFill="1" applyBorder="1"/>
    <xf numFmtId="1" fontId="59" fillId="0" borderId="12" xfId="76" applyNumberFormat="1" applyFont="1" applyFill="1" applyBorder="1" applyAlignment="1">
      <alignment horizontal="center"/>
    </xf>
    <xf numFmtId="1" fontId="59" fillId="0" borderId="24" xfId="76" applyNumberFormat="1" applyFont="1" applyFill="1" applyBorder="1" applyAlignment="1">
      <alignment horizontal="center"/>
    </xf>
    <xf numFmtId="3" fontId="61" fillId="0" borderId="0" xfId="73" applyNumberFormat="1" applyFont="1" applyFill="1" applyBorder="1" applyAlignment="1">
      <alignment horizontal="center"/>
    </xf>
    <xf numFmtId="0" fontId="61" fillId="0" borderId="0" xfId="75" applyFont="1" applyFill="1" applyBorder="1" applyAlignment="1">
      <alignment horizontal="center" vertical="top"/>
    </xf>
    <xf numFmtId="1" fontId="61" fillId="0" borderId="0" xfId="73" applyNumberFormat="1" applyFont="1" applyFill="1" applyBorder="1" applyAlignment="1">
      <alignment horizontal="center"/>
    </xf>
    <xf numFmtId="3" fontId="61" fillId="0" borderId="0" xfId="73" applyNumberFormat="1" applyFont="1" applyFill="1" applyBorder="1" applyAlignment="1">
      <alignment horizontal="left" vertical="top"/>
    </xf>
    <xf numFmtId="3" fontId="61" fillId="0" borderId="0" xfId="73" applyNumberFormat="1" applyFont="1" applyFill="1" applyBorder="1" applyAlignment="1">
      <alignment horizontal="right"/>
    </xf>
    <xf numFmtId="3" fontId="61" fillId="0" borderId="0" xfId="75" applyNumberFormat="1" applyFont="1" applyFill="1" applyBorder="1" applyAlignment="1">
      <alignment vertical="top"/>
    </xf>
    <xf numFmtId="1" fontId="24" fillId="30" borderId="10" xfId="73" applyNumberFormat="1" applyFont="1" applyFill="1" applyBorder="1" applyAlignment="1">
      <alignment horizontal="center" vertical="center"/>
    </xf>
    <xf numFmtId="0" fontId="24" fillId="30" borderId="10" xfId="75" applyFont="1" applyFill="1" applyBorder="1" applyAlignment="1">
      <alignment horizontal="center" vertical="center"/>
    </xf>
    <xf numFmtId="0" fontId="24" fillId="30" borderId="15" xfId="75" applyFont="1" applyFill="1" applyBorder="1" applyAlignment="1">
      <alignment horizontal="center" vertical="center"/>
    </xf>
    <xf numFmtId="3" fontId="36" fillId="0" borderId="19" xfId="73" applyNumberFormat="1" applyFont="1" applyFill="1" applyBorder="1" applyAlignment="1">
      <alignment horizontal="left" vertical="top"/>
    </xf>
    <xf numFmtId="3" fontId="36" fillId="0" borderId="12" xfId="73" applyNumberFormat="1" applyFont="1" applyFill="1" applyBorder="1" applyAlignment="1">
      <alignment horizontal="center" vertical="top"/>
    </xf>
    <xf numFmtId="3" fontId="36" fillId="0" borderId="24" xfId="73" applyNumberFormat="1" applyFont="1" applyFill="1" applyBorder="1" applyAlignment="1">
      <alignment horizontal="center" vertical="top"/>
    </xf>
    <xf numFmtId="3" fontId="20" fillId="0" borderId="20" xfId="75" applyNumberFormat="1" applyFont="1" applyFill="1" applyBorder="1" applyAlignment="1">
      <alignment horizontal="center" vertical="top"/>
    </xf>
    <xf numFmtId="3" fontId="21" fillId="30" borderId="19" xfId="79" applyNumberFormat="1" applyFont="1" applyFill="1" applyBorder="1" applyAlignment="1">
      <alignment horizontal="center" vertical="center" wrapText="1"/>
    </xf>
    <xf numFmtId="1" fontId="21" fillId="30" borderId="24" xfId="79" applyNumberFormat="1" applyFont="1" applyFill="1" applyBorder="1" applyAlignment="1">
      <alignment horizontal="center" vertical="center"/>
    </xf>
    <xf numFmtId="1" fontId="33" fillId="0" borderId="18" xfId="79" applyNumberFormat="1" applyFont="1" applyFill="1" applyBorder="1" applyAlignment="1">
      <alignment horizontal="center" vertical="center"/>
    </xf>
    <xf numFmtId="1" fontId="33" fillId="0" borderId="20" xfId="79" applyNumberFormat="1" applyFont="1" applyFill="1" applyBorder="1" applyAlignment="1">
      <alignment horizontal="center" vertical="center"/>
    </xf>
    <xf numFmtId="1" fontId="33" fillId="0" borderId="18" xfId="78" applyNumberFormat="1" applyFont="1" applyFill="1" applyBorder="1" applyAlignment="1">
      <alignment horizontal="center" vertical="center"/>
    </xf>
    <xf numFmtId="1" fontId="42" fillId="0" borderId="18" xfId="79" applyNumberFormat="1" applyFont="1" applyFill="1" applyBorder="1" applyAlignment="1">
      <alignment horizontal="center" vertical="center"/>
    </xf>
    <xf numFmtId="1" fontId="42" fillId="0" borderId="0" xfId="79" applyNumberFormat="1" applyFont="1" applyFill="1" applyBorder="1" applyAlignment="1">
      <alignment horizontal="center" vertical="center"/>
    </xf>
    <xf numFmtId="1" fontId="42" fillId="0" borderId="20" xfId="79" applyNumberFormat="1" applyFont="1" applyFill="1" applyBorder="1" applyAlignment="1">
      <alignment horizontal="center" vertical="center"/>
    </xf>
    <xf numFmtId="1" fontId="42" fillId="0" borderId="19" xfId="79" applyNumberFormat="1" applyFont="1" applyFill="1" applyBorder="1" applyAlignment="1">
      <alignment horizontal="center" vertical="center"/>
    </xf>
    <xf numFmtId="1" fontId="42" fillId="0" borderId="12" xfId="79" applyNumberFormat="1" applyFont="1" applyFill="1" applyBorder="1" applyAlignment="1">
      <alignment horizontal="center" vertical="center"/>
    </xf>
    <xf numFmtId="1" fontId="42" fillId="0" borderId="24" xfId="79" applyNumberFormat="1" applyFont="1" applyFill="1" applyBorder="1" applyAlignment="1">
      <alignment horizontal="center" vertical="center"/>
    </xf>
    <xf numFmtId="2" fontId="46" fillId="0" borderId="0" xfId="76" applyNumberFormat="1" applyFont="1" applyAlignment="1"/>
    <xf numFmtId="1" fontId="65" fillId="0" borderId="0" xfId="76" applyNumberFormat="1" applyFont="1" applyFill="1" applyBorder="1"/>
    <xf numFmtId="1" fontId="65" fillId="0" borderId="0" xfId="76" applyNumberFormat="1" applyFont="1" applyFill="1" applyBorder="1" applyAlignment="1">
      <alignment horizontal="center"/>
    </xf>
    <xf numFmtId="1" fontId="65" fillId="0" borderId="0" xfId="74" applyNumberFormat="1" applyFont="1" applyFill="1" applyBorder="1"/>
    <xf numFmtId="1" fontId="65" fillId="0" borderId="0" xfId="74" applyNumberFormat="1" applyFont="1" applyFill="1" applyBorder="1" applyAlignment="1">
      <alignment horizontal="center"/>
    </xf>
    <xf numFmtId="3" fontId="3" fillId="0" borderId="0" xfId="77" applyNumberFormat="1" applyFont="1" applyFill="1" applyBorder="1" applyAlignment="1">
      <alignment vertical="center" wrapText="1"/>
    </xf>
    <xf numFmtId="3" fontId="39" fillId="0" borderId="0" xfId="73" applyNumberFormat="1" applyFont="1" applyFill="1" applyBorder="1" applyAlignment="1">
      <alignment horizontal="left" wrapText="1"/>
    </xf>
    <xf numFmtId="3" fontId="40" fillId="0" borderId="0" xfId="73" applyNumberFormat="1" applyFont="1" applyFill="1" applyBorder="1" applyAlignment="1">
      <alignment horizontal="left" wrapText="1"/>
    </xf>
    <xf numFmtId="3" fontId="51" fillId="26" borderId="0" xfId="73" applyNumberFormat="1" applyFont="1" applyFill="1" applyBorder="1" applyAlignment="1">
      <alignment horizontal="left" wrapText="1"/>
    </xf>
    <xf numFmtId="0" fontId="44" fillId="0" borderId="0" xfId="72" applyFont="1"/>
    <xf numFmtId="0" fontId="2" fillId="0" borderId="0" xfId="72" applyFont="1" applyFill="1" applyBorder="1"/>
    <xf numFmtId="0" fontId="62" fillId="0" borderId="0" xfId="72" applyFont="1" applyFill="1" applyBorder="1"/>
    <xf numFmtId="3" fontId="51" fillId="0" borderId="0" xfId="73" applyNumberFormat="1" applyFont="1" applyFill="1" applyBorder="1" applyAlignment="1">
      <alignment horizontal="left"/>
    </xf>
    <xf numFmtId="3" fontId="21" fillId="30" borderId="18" xfId="79" applyNumberFormat="1" applyFont="1" applyFill="1" applyBorder="1" applyAlignment="1">
      <alignment horizontal="center" vertical="center"/>
    </xf>
    <xf numFmtId="0" fontId="21" fillId="30" borderId="20" xfId="79" applyFont="1" applyFill="1" applyBorder="1" applyAlignment="1">
      <alignment horizontal="center" vertical="center"/>
    </xf>
    <xf numFmtId="3" fontId="21" fillId="30" borderId="25" xfId="79" applyNumberFormat="1" applyFont="1" applyFill="1" applyBorder="1" applyAlignment="1">
      <alignment horizontal="center" vertical="center"/>
    </xf>
    <xf numFmtId="3" fontId="21" fillId="30" borderId="23" xfId="79" applyNumberFormat="1" applyFont="1" applyFill="1" applyBorder="1" applyAlignment="1">
      <alignment horizontal="center" vertical="center"/>
    </xf>
    <xf numFmtId="3" fontId="3" fillId="0" borderId="0" xfId="77" applyNumberFormat="1" applyFont="1" applyFill="1" applyBorder="1" applyAlignment="1">
      <alignment horizontal="left" vertical="center" wrapText="1"/>
    </xf>
    <xf numFmtId="1" fontId="24" fillId="30" borderId="25" xfId="79" applyNumberFormat="1" applyFont="1" applyFill="1" applyBorder="1" applyAlignment="1">
      <alignment horizontal="center" vertical="center" wrapText="1"/>
    </xf>
    <xf numFmtId="1" fontId="24" fillId="30" borderId="23" xfId="79" applyNumberFormat="1" applyFont="1" applyFill="1" applyBorder="1" applyAlignment="1">
      <alignment horizontal="center" vertical="center" wrapText="1"/>
    </xf>
    <xf numFmtId="3" fontId="24" fillId="30" borderId="16" xfId="79" applyNumberFormat="1" applyFont="1" applyFill="1" applyBorder="1" applyAlignment="1">
      <alignment horizontal="center" vertical="center" wrapText="1"/>
    </xf>
    <xf numFmtId="3" fontId="24" fillId="30" borderId="15" xfId="79" applyNumberFormat="1" applyFont="1" applyFill="1" applyBorder="1" applyAlignment="1">
      <alignment horizontal="center" vertical="center" wrapText="1"/>
    </xf>
    <xf numFmtId="3" fontId="24" fillId="30" borderId="21" xfId="79" applyNumberFormat="1" applyFont="1" applyFill="1" applyBorder="1" applyAlignment="1">
      <alignment horizontal="center" vertical="center"/>
    </xf>
    <xf numFmtId="3" fontId="24" fillId="30" borderId="11" xfId="79" applyNumberFormat="1" applyFont="1" applyFill="1" applyBorder="1" applyAlignment="1">
      <alignment horizontal="center" vertical="center"/>
    </xf>
    <xf numFmtId="3" fontId="24" fillId="30" borderId="13" xfId="79" applyNumberFormat="1" applyFont="1" applyFill="1" applyBorder="1" applyAlignment="1">
      <alignment horizontal="center" vertical="center"/>
    </xf>
    <xf numFmtId="3" fontId="52" fillId="0" borderId="0" xfId="73" applyNumberFormat="1" applyFont="1" applyFill="1" applyBorder="1" applyAlignment="1">
      <alignment horizontal="left" wrapText="1"/>
    </xf>
    <xf numFmtId="3" fontId="9" fillId="0" borderId="0" xfId="77" applyNumberFormat="1" applyFont="1" applyFill="1" applyBorder="1" applyAlignment="1">
      <alignment vertical="center" wrapText="1"/>
    </xf>
    <xf numFmtId="3" fontId="51" fillId="26" borderId="0" xfId="73" applyNumberFormat="1" applyFont="1" applyFill="1" applyBorder="1" applyAlignment="1">
      <alignment horizontal="left" vertical="center" wrapText="1"/>
    </xf>
    <xf numFmtId="0" fontId="2" fillId="0" borderId="0" xfId="72" applyFont="1"/>
    <xf numFmtId="0" fontId="62" fillId="0" borderId="0" xfId="72" applyFont="1"/>
    <xf numFmtId="3" fontId="51" fillId="26" borderId="0" xfId="73" applyNumberFormat="1" applyFont="1" applyFill="1" applyBorder="1" applyAlignment="1">
      <alignment horizontal="left"/>
    </xf>
    <xf numFmtId="0" fontId="0" fillId="0" borderId="0" xfId="0" applyAlignment="1"/>
    <xf numFmtId="0" fontId="64" fillId="0" borderId="0" xfId="98" applyFill="1" applyBorder="1" applyAlignment="1">
      <alignment horizontal="center"/>
    </xf>
    <xf numFmtId="0" fontId="66" fillId="0" borderId="0" xfId="98" applyFont="1" applyFill="1" applyBorder="1" applyAlignment="1">
      <alignment horizontal="left" vertical="center" wrapText="1" indent="2"/>
    </xf>
    <xf numFmtId="0" fontId="20" fillId="0" borderId="0" xfId="62" applyBorder="1"/>
    <xf numFmtId="0" fontId="66" fillId="0" borderId="0" xfId="98" applyFont="1" applyFill="1" applyBorder="1" applyAlignment="1">
      <alignment vertical="center" wrapText="1"/>
    </xf>
    <xf numFmtId="1" fontId="74" fillId="0" borderId="11" xfId="76" applyNumberFormat="1" applyFont="1" applyFill="1" applyBorder="1"/>
    <xf numFmtId="1" fontId="74" fillId="0" borderId="0" xfId="76" applyNumberFormat="1" applyFont="1" applyFill="1" applyBorder="1" applyAlignment="1">
      <alignment horizontal="center"/>
    </xf>
    <xf numFmtId="1" fontId="74" fillId="0" borderId="20" xfId="76" applyNumberFormat="1" applyFont="1" applyFill="1" applyBorder="1" applyAlignment="1">
      <alignment horizontal="center"/>
    </xf>
    <xf numFmtId="1" fontId="60" fillId="0" borderId="11" xfId="76" applyNumberFormat="1" applyFont="1" applyFill="1" applyBorder="1"/>
    <xf numFmtId="1" fontId="60" fillId="0" borderId="0" xfId="76" applyNumberFormat="1" applyFont="1" applyFill="1" applyBorder="1" applyAlignment="1">
      <alignment horizontal="center"/>
    </xf>
    <xf numFmtId="1" fontId="60" fillId="0" borderId="20" xfId="76" applyNumberFormat="1" applyFont="1" applyFill="1" applyBorder="1" applyAlignment="1">
      <alignment horizontal="center"/>
    </xf>
  </cellXfs>
  <cellStyles count="9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bin" xfId="26"/>
    <cellStyle name="Calculation" xfId="27"/>
    <cellStyle name="cell" xfId="28"/>
    <cellStyle name="Check Cell" xfId="29"/>
    <cellStyle name="Col&amp;RowHeadings" xfId="30"/>
    <cellStyle name="ColCodes" xfId="31"/>
    <cellStyle name="ColTitles" xfId="32"/>
    <cellStyle name="column" xfId="33"/>
    <cellStyle name="Comma [0]_B3.1a" xfId="34"/>
    <cellStyle name="Comma 2" xfId="35"/>
    <cellStyle name="Comma 3" xfId="36"/>
    <cellStyle name="Comma_B3.1a" xfId="37"/>
    <cellStyle name="Currency [0]_B3.1a" xfId="38"/>
    <cellStyle name="Currency_B3.1a" xfId="39"/>
    <cellStyle name="DataEntryCells" xfId="40"/>
    <cellStyle name="Explanatory Text" xfId="41"/>
    <cellStyle name="formula" xfId="42"/>
    <cellStyle name="gap" xfId="43"/>
    <cellStyle name="Good" xfId="44"/>
    <cellStyle name="GreyBackground" xfId="45"/>
    <cellStyle name="Heading 1" xfId="46"/>
    <cellStyle name="Heading 2" xfId="47"/>
    <cellStyle name="Heading 3" xfId="48"/>
    <cellStyle name="Heading 4" xfId="49"/>
    <cellStyle name="Hyperlink 2" xfId="50"/>
    <cellStyle name="Input" xfId="51"/>
    <cellStyle name="ISC" xfId="52"/>
    <cellStyle name="level1a" xfId="53"/>
    <cellStyle name="level2" xfId="54"/>
    <cellStyle name="level2a" xfId="55"/>
    <cellStyle name="level3" xfId="56"/>
    <cellStyle name="Lien hypertexte 2" xfId="57"/>
    <cellStyle name="Linked Cell" xfId="58"/>
    <cellStyle name="Migliaia (0)_conti99" xfId="59"/>
    <cellStyle name="Neutral" xfId="60"/>
    <cellStyle name="Neutre 2" xfId="98"/>
    <cellStyle name="Normaali_Y8_Fin02" xfId="61"/>
    <cellStyle name="Normal" xfId="0" builtinId="0"/>
    <cellStyle name="Normal 2" xfId="62"/>
    <cellStyle name="Normal 2 2" xfId="63"/>
    <cellStyle name="Normal 2 3" xfId="64"/>
    <cellStyle name="Normal 2_EAG2010_TC_A1" xfId="65"/>
    <cellStyle name="Normal 3" xfId="66"/>
    <cellStyle name="Normal 3 2" xfId="67"/>
    <cellStyle name="Normal 3_EAG2010_TC_A1" xfId="68"/>
    <cellStyle name="Normal 4" xfId="69"/>
    <cellStyle name="Normal 5" xfId="70"/>
    <cellStyle name="Normal_1975 à 1981 (présentable)" xfId="71"/>
    <cellStyle name="Normal_Benchmark 20-24 ans et 22 ans (05-07-18 Présentable)" xfId="72"/>
    <cellStyle name="Normal_Benchmark 20-24 ans et 22 ans (en cours)" xfId="73"/>
    <cellStyle name="Normal_de A1-2 à graphique inter EE09.4" xfId="74"/>
    <cellStyle name="Normal_DIPlôme Sec des 20-24 ans (en cours)" xfId="75"/>
    <cellStyle name="Normal_EE07.10" xfId="76"/>
    <cellStyle name="Normal_Estimations_BFE_1973-1991" xfId="77"/>
    <cellStyle name="Normal_Feuil1" xfId="78"/>
    <cellStyle name="Normal_RERS 2012-8 22" xfId="79"/>
    <cellStyle name="Note" xfId="80"/>
    <cellStyle name="Output" xfId="81"/>
    <cellStyle name="Percent 2" xfId="82"/>
    <cellStyle name="Percent 3" xfId="83"/>
    <cellStyle name="Percent_1 SubOverv.USd" xfId="84"/>
    <cellStyle name="Prozent_SubCatperStud" xfId="85"/>
    <cellStyle name="row" xfId="86"/>
    <cellStyle name="RowCodes" xfId="87"/>
    <cellStyle name="Row-Col Headings" xfId="88"/>
    <cellStyle name="RowTitles_CENTRAL_GOVT" xfId="89"/>
    <cellStyle name="RowTitles-Col2" xfId="90"/>
    <cellStyle name="RowTitles-Detail" xfId="91"/>
    <cellStyle name="Standard_Info" xfId="92"/>
    <cellStyle name="temp" xfId="93"/>
    <cellStyle name="Title" xfId="94"/>
    <cellStyle name="title1" xfId="95"/>
    <cellStyle name="Total" xfId="96" builtinId="25" customBuiltin="1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80386822137688E-2"/>
          <c:y val="0.10621761658031088"/>
          <c:w val="0.91277980870845021"/>
          <c:h val="0.80310880829015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24.1'!$A$34</c:f>
              <c:strCache>
                <c:ptCount val="1"/>
                <c:pt idx="0">
                  <c:v>20-24 ans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24.1'!$B$33:$F$33</c:f>
              <c:strCache>
                <c:ptCount val="5"/>
                <c:pt idx="0">
                  <c:v>1994</c:v>
                </c:pt>
                <c:pt idx="1">
                  <c:v>1999</c:v>
                </c:pt>
                <c:pt idx="2">
                  <c:v>2004</c:v>
                </c:pt>
                <c:pt idx="3">
                  <c:v>2009</c:v>
                </c:pt>
                <c:pt idx="4">
                  <c:v>2014p</c:v>
                </c:pt>
              </c:strCache>
            </c:strRef>
          </c:cat>
          <c:val>
            <c:numRef>
              <c:f>'Figure 24.1'!$B$34:$F$34</c:f>
              <c:numCache>
                <c:formatCode>#,##0</c:formatCode>
                <c:ptCount val="5"/>
                <c:pt idx="0">
                  <c:v>72</c:v>
                </c:pt>
                <c:pt idx="1">
                  <c:v>78</c:v>
                </c:pt>
                <c:pt idx="2">
                  <c:v>83</c:v>
                </c:pt>
                <c:pt idx="3">
                  <c:v>83</c:v>
                </c:pt>
                <c:pt idx="4">
                  <c:v>88</c:v>
                </c:pt>
              </c:numCache>
            </c:numRef>
          </c:val>
        </c:ser>
        <c:ser>
          <c:idx val="1"/>
          <c:order val="1"/>
          <c:tx>
            <c:strRef>
              <c:f>'Figure 24.1'!$A$35</c:f>
              <c:strCache>
                <c:ptCount val="1"/>
                <c:pt idx="0">
                  <c:v>25-64 ans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'Figure 24.1'!$B$35:$F$35</c:f>
              <c:numCache>
                <c:formatCode>#,##0</c:formatCode>
                <c:ptCount val="5"/>
                <c:pt idx="0">
                  <c:v>56</c:v>
                </c:pt>
                <c:pt idx="1">
                  <c:v>62</c:v>
                </c:pt>
                <c:pt idx="2">
                  <c:v>66</c:v>
                </c:pt>
                <c:pt idx="3">
                  <c:v>70</c:v>
                </c:pt>
                <c:pt idx="4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39829504"/>
        <c:axId val="39831424"/>
      </c:barChart>
      <c:catAx>
        <c:axId val="398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83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314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9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En</a:t>
                </a:r>
                <a:r>
                  <a:rPr lang="fr-FR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%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edge"/>
              <c:yMode val="edge"/>
              <c:x val="1.0141987829614604E-2"/>
              <c:y val="3.367862936730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82950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3795232999526"/>
          <c:y val="7.5129453039475602E-2"/>
          <c:w val="0.15415842796526702"/>
          <c:h val="0.10621770268666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57040572792363"/>
          <c:y val="3.7128712871287127E-2"/>
          <c:w val="0.77088305489260145"/>
          <c:h val="0.9529702970297029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'[13]Figure 26.4 (EE15)'!$C$3</c:f>
              <c:strCache>
                <c:ptCount val="1"/>
                <c:pt idx="0">
                  <c:v>25-34 ans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'[13]Figure 26.4 (EE15)'!$A$4:$A$14</c:f>
              <c:strCache>
                <c:ptCount val="11"/>
                <c:pt idx="0">
                  <c:v>Espagne</c:v>
                </c:pt>
                <c:pt idx="1">
                  <c:v>Italie</c:v>
                </c:pt>
                <c:pt idx="2">
                  <c:v>France</c:v>
                </c:pt>
                <c:pt idx="3">
                  <c:v>Australie</c:v>
                </c:pt>
                <c:pt idx="4">
                  <c:v>Pays-Bas</c:v>
                </c:pt>
                <c:pt idx="5">
                  <c:v>OCDE (moyenne)</c:v>
                </c:pt>
                <c:pt idx="6">
                  <c:v>Royaume-Uni</c:v>
                </c:pt>
                <c:pt idx="7">
                  <c:v>Hongrie</c:v>
                </c:pt>
                <c:pt idx="8">
                  <c:v>Finlande</c:v>
                </c:pt>
                <c:pt idx="9">
                  <c:v>Allemagne</c:v>
                </c:pt>
                <c:pt idx="10">
                  <c:v>États-Unis</c:v>
                </c:pt>
              </c:strCache>
            </c:strRef>
          </c:cat>
          <c:val>
            <c:numRef>
              <c:f>'[13]Figure 26.4 (EE15)'!$C$4:$C$14</c:f>
              <c:numCache>
                <c:formatCode>General</c:formatCode>
                <c:ptCount val="11"/>
                <c:pt idx="0">
                  <c:v>65.070225414609808</c:v>
                </c:pt>
                <c:pt idx="1">
                  <c:v>72.690399807414096</c:v>
                </c:pt>
                <c:pt idx="2">
                  <c:v>85.425306958902638</c:v>
                </c:pt>
                <c:pt idx="3">
                  <c:v>85.653250301446292</c:v>
                </c:pt>
                <c:pt idx="4">
                  <c:v>84.822867224472304</c:v>
                </c:pt>
                <c:pt idx="5">
                  <c:v>83.737888937173878</c:v>
                </c:pt>
                <c:pt idx="6">
                  <c:v>86.107509678283719</c:v>
                </c:pt>
                <c:pt idx="7">
                  <c:v>87.281205775106912</c:v>
                </c:pt>
                <c:pt idx="8">
                  <c:v>90.776369220983099</c:v>
                </c:pt>
                <c:pt idx="9">
                  <c:v>86.943743273671288</c:v>
                </c:pt>
                <c:pt idx="10">
                  <c:v>89.446006861050563</c:v>
                </c:pt>
              </c:numCache>
            </c:numRef>
          </c:val>
        </c:ser>
        <c:ser>
          <c:idx val="0"/>
          <c:order val="1"/>
          <c:tx>
            <c:strRef>
              <c:f>'[13]Figure 26.4 (EE15)'!$B$3</c:f>
              <c:strCache>
                <c:ptCount val="1"/>
                <c:pt idx="0">
                  <c:v>25-64 ans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'[13]Figure 26.4 (EE15)'!$A$4:$A$14</c:f>
              <c:strCache>
                <c:ptCount val="11"/>
                <c:pt idx="0">
                  <c:v>Espagne</c:v>
                </c:pt>
                <c:pt idx="1">
                  <c:v>Italie</c:v>
                </c:pt>
                <c:pt idx="2">
                  <c:v>France</c:v>
                </c:pt>
                <c:pt idx="3">
                  <c:v>Australie</c:v>
                </c:pt>
                <c:pt idx="4">
                  <c:v>Pays-Bas</c:v>
                </c:pt>
                <c:pt idx="5">
                  <c:v>OCDE (moyenne)</c:v>
                </c:pt>
                <c:pt idx="6">
                  <c:v>Royaume-Uni</c:v>
                </c:pt>
                <c:pt idx="7">
                  <c:v>Hongrie</c:v>
                </c:pt>
                <c:pt idx="8">
                  <c:v>Finlande</c:v>
                </c:pt>
                <c:pt idx="9">
                  <c:v>Allemagne</c:v>
                </c:pt>
                <c:pt idx="10">
                  <c:v>États-Unis</c:v>
                </c:pt>
              </c:strCache>
            </c:strRef>
          </c:cat>
          <c:val>
            <c:numRef>
              <c:f>'[13]Figure 26.4 (EE15)'!$B$4:$B$14</c:f>
              <c:numCache>
                <c:formatCode>General</c:formatCode>
                <c:ptCount val="11"/>
                <c:pt idx="0">
                  <c:v>55.654380575626291</c:v>
                </c:pt>
                <c:pt idx="1">
                  <c:v>58.156668364776934</c:v>
                </c:pt>
                <c:pt idx="2">
                  <c:v>75.089170133588482</c:v>
                </c:pt>
                <c:pt idx="3">
                  <c:v>75.715569193537277</c:v>
                </c:pt>
                <c:pt idx="4">
                  <c:v>75.795424788387251</c:v>
                </c:pt>
                <c:pt idx="5">
                  <c:v>77.243118259598717</c:v>
                </c:pt>
                <c:pt idx="6">
                  <c:v>79.150473011355743</c:v>
                </c:pt>
                <c:pt idx="7">
                  <c:v>82.494131614735693</c:v>
                </c:pt>
                <c:pt idx="8">
                  <c:v>85.890567273773343</c:v>
                </c:pt>
                <c:pt idx="9">
                  <c:v>86.32078810935738</c:v>
                </c:pt>
                <c:pt idx="10">
                  <c:v>89.628014894435978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328448"/>
        <c:axId val="42583168"/>
      </c:barChart>
      <c:catAx>
        <c:axId val="42328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258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83168"/>
        <c:scaling>
          <c:orientation val="minMax"/>
          <c:max val="100"/>
          <c:min val="20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42328448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ayout>
        <c:manualLayout>
          <c:xMode val="edge"/>
          <c:yMode val="edge"/>
          <c:x val="0.79500104986876641"/>
          <c:y val="0.8783783783783784"/>
          <c:w val="0.17750026246719164"/>
          <c:h val="9.45945945945946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66675</xdr:rowOff>
    </xdr:from>
    <xdr:to>
      <xdr:col>0</xdr:col>
      <xdr:colOff>1123950</xdr:colOff>
      <xdr:row>14</xdr:row>
      <xdr:rowOff>152721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075"/>
          <a:ext cx="1123950" cy="1057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8</xdr:row>
      <xdr:rowOff>104775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28575</xdr:rowOff>
    </xdr:from>
    <xdr:to>
      <xdr:col>7</xdr:col>
      <xdr:colOff>409575</xdr:colOff>
      <xdr:row>26</xdr:row>
      <xdr:rowOff>47625</xdr:rowOff>
    </xdr:to>
    <xdr:graphicFrame macro="">
      <xdr:nvGraphicFramePr>
        <xdr:cNvPr id="82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</xdr:row>
      <xdr:rowOff>133350</xdr:rowOff>
    </xdr:from>
    <xdr:to>
      <xdr:col>8</xdr:col>
      <xdr:colOff>657225</xdr:colOff>
      <xdr:row>21</xdr:row>
      <xdr:rowOff>95250</xdr:rowOff>
    </xdr:to>
    <xdr:graphicFrame macro="">
      <xdr:nvGraphicFramePr>
        <xdr:cNvPr id="96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Sortants/2Enqu&#234;teEmploi/Ages%20de%20Sortie/MoisFinEtud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WB\POpul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C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quieu/AppData/Local/Temp/notesC3CF48/DEPP-EE-2015-24-donnees26_P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Sortants/2Enqu&#234;teEmploi/Historique/MoisFinEtud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/08_International/STATS%20-%20Chiffres/3_Part%20education%20(LFS)/Part%20Education%20(YALLE,%20EAG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NT\Temp\PartII_B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s de fin d'études (ANCA)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4.2"/>
      <sheetName val="Chart A4.1"/>
      <sheetName val="A4.1"/>
      <sheetName val="FOSa"/>
      <sheetName val="FOSb"/>
      <sheetName val="A4.2"/>
      <sheetName val="C5.1"/>
      <sheetName val="C5.2"/>
      <sheetName val="Chart C4.3"/>
      <sheetName val="Chart C4.5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6.4 (EE15)"/>
    </sheetNames>
    <sheetDataSet>
      <sheetData sheetId="0">
        <row r="3">
          <cell r="B3" t="str">
            <v>25-64 ans</v>
          </cell>
          <cell r="C3" t="str">
            <v>25-34 ans</v>
          </cell>
        </row>
        <row r="4">
          <cell r="A4" t="str">
            <v>Espagne</v>
          </cell>
          <cell r="B4">
            <v>55.654380575626291</v>
          </cell>
          <cell r="C4">
            <v>65.070225414609808</v>
          </cell>
        </row>
        <row r="5">
          <cell r="A5" t="str">
            <v>Italie</v>
          </cell>
          <cell r="B5">
            <v>58.156668364776934</v>
          </cell>
          <cell r="C5">
            <v>72.690399807414096</v>
          </cell>
        </row>
        <row r="6">
          <cell r="A6" t="str">
            <v>France</v>
          </cell>
          <cell r="B6">
            <v>75.089170133588482</v>
          </cell>
          <cell r="C6">
            <v>85.425306958902638</v>
          </cell>
        </row>
        <row r="7">
          <cell r="A7" t="str">
            <v>Australie</v>
          </cell>
          <cell r="B7">
            <v>75.715569193537277</v>
          </cell>
          <cell r="C7">
            <v>85.653250301446292</v>
          </cell>
        </row>
        <row r="8">
          <cell r="A8" t="str">
            <v>Pays-Bas</v>
          </cell>
          <cell r="B8">
            <v>75.795424788387251</v>
          </cell>
          <cell r="C8">
            <v>84.822867224472304</v>
          </cell>
        </row>
        <row r="9">
          <cell r="A9" t="str">
            <v>OCDE (moyenne)</v>
          </cell>
          <cell r="B9">
            <v>77.243118259598717</v>
          </cell>
          <cell r="C9">
            <v>83.737888937173878</v>
          </cell>
        </row>
        <row r="10">
          <cell r="A10" t="str">
            <v>Royaume-Uni</v>
          </cell>
          <cell r="B10">
            <v>79.150473011355743</v>
          </cell>
          <cell r="C10">
            <v>86.107509678283719</v>
          </cell>
        </row>
        <row r="11">
          <cell r="A11" t="str">
            <v>Hongrie</v>
          </cell>
          <cell r="B11">
            <v>82.494131614735693</v>
          </cell>
          <cell r="C11">
            <v>87.281205775106912</v>
          </cell>
        </row>
        <row r="12">
          <cell r="A12" t="str">
            <v>Finlande</v>
          </cell>
          <cell r="B12">
            <v>85.890567273773343</v>
          </cell>
          <cell r="C12">
            <v>90.776369220983099</v>
          </cell>
        </row>
        <row r="13">
          <cell r="A13" t="str">
            <v>Allemagne</v>
          </cell>
          <cell r="B13">
            <v>86.32078810935738</v>
          </cell>
          <cell r="C13">
            <v>86.943743273671288</v>
          </cell>
        </row>
        <row r="14">
          <cell r="A14" t="str">
            <v>États-Unis</v>
          </cell>
          <cell r="B14">
            <v>89.628014894435978</v>
          </cell>
          <cell r="C14">
            <v>89.446006861050563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s de fin d'études (ANCA)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.1"/>
      <sheetName val="C1.2"/>
      <sheetName val="C1.3"/>
      <sheetName val="C1.4"/>
      <sheetName val="C1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LLE"/>
      <sheetName val="TC4.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J1"/>
      <sheetName val="DataTable4.2"/>
      <sheetName val="DataTable4.3"/>
      <sheetName val="J2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J12"/>
      <sheetName val="J13"/>
      <sheetName val="J14"/>
      <sheetName val="K1"/>
      <sheetName val="K2"/>
      <sheetName val="K3"/>
      <sheetName val="K4"/>
      <sheetName val="K5"/>
      <sheetName val="K6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A40" sqref="A40"/>
    </sheetView>
  </sheetViews>
  <sheetFormatPr baseColWidth="10" defaultRowHeight="12.75" x14ac:dyDescent="0.2"/>
  <cols>
    <col min="1" max="1" width="19.83203125" style="116" customWidth="1"/>
    <col min="2" max="5" width="12" style="116"/>
    <col min="6" max="6" width="25.1640625" style="116" customWidth="1"/>
    <col min="7" max="256" width="12" style="116"/>
  </cols>
  <sheetData>
    <row r="1" spans="1:6" x14ac:dyDescent="0.2">
      <c r="A1" s="114"/>
      <c r="B1" s="115" t="s">
        <v>52</v>
      </c>
      <c r="C1" s="115"/>
      <c r="D1" s="115"/>
      <c r="E1" s="115"/>
      <c r="F1" s="115"/>
    </row>
    <row r="2" spans="1:6" x14ac:dyDescent="0.2">
      <c r="A2" s="114"/>
      <c r="B2" s="115"/>
      <c r="C2" s="115"/>
      <c r="D2" s="115"/>
      <c r="E2" s="115"/>
      <c r="F2" s="115"/>
    </row>
    <row r="3" spans="1:6" x14ac:dyDescent="0.2">
      <c r="A3" s="114"/>
      <c r="B3" s="115"/>
      <c r="C3" s="115"/>
      <c r="D3" s="115"/>
      <c r="E3" s="115"/>
      <c r="F3" s="115"/>
    </row>
    <row r="4" spans="1:6" x14ac:dyDescent="0.2">
      <c r="A4" s="114"/>
      <c r="B4" s="115"/>
      <c r="C4" s="115"/>
      <c r="D4" s="115"/>
      <c r="E4" s="115"/>
      <c r="F4" s="115"/>
    </row>
    <row r="5" spans="1:6" x14ac:dyDescent="0.2">
      <c r="A5" s="114"/>
      <c r="B5" s="115"/>
      <c r="C5" s="115"/>
      <c r="D5" s="115"/>
      <c r="E5" s="115"/>
      <c r="F5" s="115"/>
    </row>
    <row r="6" spans="1:6" x14ac:dyDescent="0.2">
      <c r="A6" s="114"/>
      <c r="B6" s="115"/>
      <c r="C6" s="115"/>
      <c r="D6" s="115"/>
      <c r="E6" s="115"/>
      <c r="F6" s="115"/>
    </row>
    <row r="7" spans="1:6" x14ac:dyDescent="0.2">
      <c r="A7" s="114"/>
      <c r="B7" s="115"/>
      <c r="C7" s="115"/>
      <c r="D7" s="115"/>
      <c r="E7" s="115"/>
      <c r="F7" s="115"/>
    </row>
    <row r="8" spans="1:6" x14ac:dyDescent="0.2">
      <c r="A8" s="114"/>
      <c r="B8" s="115"/>
      <c r="C8" s="115"/>
      <c r="D8" s="115"/>
      <c r="E8" s="115"/>
      <c r="F8" s="115"/>
    </row>
    <row r="9" spans="1:6" x14ac:dyDescent="0.2">
      <c r="A9" s="114"/>
      <c r="B9" s="115"/>
      <c r="C9" s="115"/>
      <c r="D9" s="115"/>
      <c r="E9" s="115"/>
      <c r="F9" s="115"/>
    </row>
    <row r="10" spans="1:6" x14ac:dyDescent="0.2">
      <c r="A10" s="114"/>
      <c r="B10" s="115"/>
      <c r="C10" s="115"/>
      <c r="D10" s="115"/>
      <c r="E10" s="115"/>
      <c r="F10" s="115"/>
    </row>
    <row r="11" spans="1:6" x14ac:dyDescent="0.2">
      <c r="A11" s="114"/>
      <c r="B11" s="115"/>
      <c r="C11" s="115"/>
      <c r="D11" s="115"/>
      <c r="E11" s="115"/>
      <c r="F11" s="115"/>
    </row>
    <row r="12" spans="1:6" x14ac:dyDescent="0.2">
      <c r="A12" s="114"/>
      <c r="B12" s="115"/>
      <c r="C12" s="115"/>
      <c r="D12" s="115"/>
      <c r="E12" s="115"/>
      <c r="F12" s="115"/>
    </row>
    <row r="13" spans="1:6" x14ac:dyDescent="0.2">
      <c r="A13" s="114"/>
      <c r="B13" s="115"/>
      <c r="C13" s="115"/>
      <c r="D13" s="115"/>
      <c r="E13" s="115"/>
      <c r="F13" s="115"/>
    </row>
    <row r="14" spans="1:6" x14ac:dyDescent="0.2">
      <c r="A14" s="114"/>
      <c r="B14" s="115"/>
      <c r="C14" s="115"/>
      <c r="D14" s="115"/>
      <c r="E14" s="115"/>
      <c r="F14" s="115"/>
    </row>
    <row r="15" spans="1:6" x14ac:dyDescent="0.2">
      <c r="A15" s="114"/>
      <c r="B15" s="115"/>
      <c r="C15" s="115"/>
      <c r="D15" s="115"/>
      <c r="E15" s="115"/>
      <c r="F15" s="115"/>
    </row>
    <row r="24" spans="3:7" ht="15" x14ac:dyDescent="0.2">
      <c r="C24" s="117"/>
      <c r="D24" s="117"/>
      <c r="E24" s="117"/>
      <c r="F24" s="117"/>
      <c r="G24" s="117"/>
    </row>
    <row r="25" spans="3:7" ht="15" x14ac:dyDescent="0.2">
      <c r="C25" s="117"/>
      <c r="D25" s="117"/>
      <c r="E25" s="117"/>
      <c r="F25" s="117"/>
      <c r="G25" s="117"/>
    </row>
    <row r="26" spans="3:7" ht="15" x14ac:dyDescent="0.2">
      <c r="C26" s="117"/>
      <c r="D26" s="117"/>
      <c r="E26" s="117"/>
      <c r="F26" s="117"/>
      <c r="G26" s="117"/>
    </row>
    <row r="27" spans="3:7" ht="15" x14ac:dyDescent="0.2">
      <c r="C27" s="117"/>
      <c r="D27" s="117"/>
      <c r="E27" s="117"/>
      <c r="F27" s="117"/>
      <c r="G27" s="117"/>
    </row>
    <row r="28" spans="3:7" ht="15" x14ac:dyDescent="0.2">
      <c r="C28" s="117"/>
      <c r="D28" s="117"/>
      <c r="E28" s="117"/>
      <c r="F28" s="117"/>
      <c r="G28" s="117"/>
    </row>
    <row r="29" spans="3:7" ht="15" x14ac:dyDescent="0.2">
      <c r="C29" s="117"/>
      <c r="D29" s="117"/>
      <c r="E29" s="117"/>
      <c r="F29" s="117"/>
      <c r="G29" s="117"/>
    </row>
    <row r="30" spans="3:7" ht="15" x14ac:dyDescent="0.2">
      <c r="C30" s="117"/>
      <c r="D30" s="117"/>
      <c r="E30" s="117"/>
      <c r="F30" s="117"/>
      <c r="G30" s="117"/>
    </row>
    <row r="31" spans="3:7" ht="15" x14ac:dyDescent="0.2">
      <c r="C31" s="117"/>
      <c r="D31" s="117"/>
      <c r="E31" s="117"/>
      <c r="F31" s="117"/>
      <c r="G31" s="117"/>
    </row>
    <row r="32" spans="3:7" ht="15" x14ac:dyDescent="0.2">
      <c r="C32" s="117"/>
      <c r="D32" s="117"/>
      <c r="E32" s="117"/>
      <c r="F32" s="117"/>
      <c r="G32" s="117"/>
    </row>
    <row r="33" spans="3:7" ht="15" x14ac:dyDescent="0.2">
      <c r="C33" s="117"/>
      <c r="D33" s="117"/>
      <c r="E33" s="117"/>
      <c r="F33" s="117"/>
      <c r="G33" s="117"/>
    </row>
    <row r="34" spans="3:7" ht="15" x14ac:dyDescent="0.2">
      <c r="C34" s="117"/>
      <c r="D34" s="117"/>
      <c r="E34" s="117"/>
      <c r="F34" s="117"/>
      <c r="G34" s="117"/>
    </row>
    <row r="35" spans="3:7" ht="15" x14ac:dyDescent="0.2">
      <c r="C35" s="117"/>
      <c r="D35" s="117"/>
      <c r="E35" s="117"/>
      <c r="F35" s="117"/>
      <c r="G35" s="117"/>
    </row>
    <row r="36" spans="3:7" ht="15" x14ac:dyDescent="0.2">
      <c r="C36" s="117"/>
      <c r="D36" s="117"/>
      <c r="E36" s="117"/>
      <c r="F36" s="117"/>
      <c r="G36" s="117"/>
    </row>
    <row r="37" spans="3:7" ht="15" x14ac:dyDescent="0.2">
      <c r="C37" s="117"/>
      <c r="D37" s="117"/>
      <c r="E37" s="117"/>
      <c r="F37" s="117"/>
      <c r="G37" s="117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I99"/>
  <sheetViews>
    <sheetView showGridLines="0" zoomScaleNormal="100" workbookViewId="0">
      <selection activeCell="A38" sqref="A38"/>
    </sheetView>
  </sheetViews>
  <sheetFormatPr baseColWidth="10" defaultColWidth="21" defaultRowHeight="12" x14ac:dyDescent="0.2"/>
  <cols>
    <col min="1" max="1" width="21" style="1" customWidth="1"/>
    <col min="2" max="4" width="9.1640625" style="1" bestFit="1" customWidth="1"/>
    <col min="5" max="6" width="9.33203125" style="1" bestFit="1" customWidth="1"/>
    <col min="7" max="8" width="9.1640625" style="1" customWidth="1"/>
    <col min="9" max="9" width="9.33203125" style="1" customWidth="1"/>
    <col min="10" max="16384" width="21" style="1"/>
  </cols>
  <sheetData>
    <row r="1" spans="1:9" ht="30" customHeight="1" x14ac:dyDescent="0.25">
      <c r="A1" s="90" t="s">
        <v>46</v>
      </c>
      <c r="B1" s="90"/>
      <c r="C1" s="90"/>
      <c r="D1" s="90"/>
      <c r="E1" s="90"/>
      <c r="F1" s="90"/>
      <c r="G1" s="90"/>
      <c r="H1" s="90"/>
      <c r="I1" s="90"/>
    </row>
    <row r="2" spans="1:9" ht="15.75" x14ac:dyDescent="0.25">
      <c r="A2" s="91"/>
      <c r="B2" s="91"/>
      <c r="C2" s="91"/>
      <c r="D2" s="91"/>
      <c r="E2" s="91"/>
    </row>
    <row r="3" spans="1:9" ht="15" customHeight="1" x14ac:dyDescent="0.2"/>
    <row r="17" spans="1:8" ht="15" customHeight="1" x14ac:dyDescent="0.2"/>
    <row r="26" spans="1:8" ht="15" customHeight="1" x14ac:dyDescent="0.2"/>
    <row r="28" spans="1:8" ht="24.95" customHeight="1" x14ac:dyDescent="0.2">
      <c r="A28" s="88" t="s">
        <v>49</v>
      </c>
      <c r="B28" s="89"/>
      <c r="C28" s="89"/>
      <c r="D28" s="89"/>
      <c r="E28" s="89"/>
      <c r="F28" s="89"/>
      <c r="G28" s="89"/>
      <c r="H28" s="89"/>
    </row>
    <row r="30" spans="1:8" ht="12.75" x14ac:dyDescent="0.2">
      <c r="A30" s="92" t="s">
        <v>43</v>
      </c>
      <c r="B30" s="93"/>
      <c r="C30" s="93"/>
      <c r="D30" s="93"/>
      <c r="E30" s="93"/>
      <c r="F30" s="93"/>
    </row>
    <row r="31" spans="1:8" x14ac:dyDescent="0.2">
      <c r="A31" s="87" t="s">
        <v>36</v>
      </c>
      <c r="B31" s="87"/>
      <c r="C31" s="87"/>
      <c r="D31" s="87"/>
      <c r="E31" s="87"/>
    </row>
    <row r="32" spans="1:8" ht="19.5" customHeight="1" x14ac:dyDescent="0.2">
      <c r="A32" s="39" t="s">
        <v>32</v>
      </c>
      <c r="B32" s="40"/>
      <c r="C32" s="40"/>
      <c r="D32" s="40"/>
      <c r="E32" s="41"/>
      <c r="F32" s="41"/>
    </row>
    <row r="33" spans="1:8" x14ac:dyDescent="0.2">
      <c r="A33" s="58"/>
      <c r="B33" s="59">
        <v>1994</v>
      </c>
      <c r="C33" s="60">
        <v>1999</v>
      </c>
      <c r="D33" s="60">
        <v>2004</v>
      </c>
      <c r="E33" s="59">
        <v>2009</v>
      </c>
      <c r="F33" s="59" t="s">
        <v>40</v>
      </c>
    </row>
    <row r="34" spans="1:8" x14ac:dyDescent="0.2">
      <c r="A34" s="61" t="s">
        <v>35</v>
      </c>
      <c r="B34" s="62">
        <v>72</v>
      </c>
      <c r="C34" s="62">
        <v>78</v>
      </c>
      <c r="D34" s="62">
        <v>83</v>
      </c>
      <c r="E34" s="63">
        <v>83</v>
      </c>
      <c r="F34" s="63">
        <v>88</v>
      </c>
      <c r="H34" s="1">
        <f>F34-B34</f>
        <v>16</v>
      </c>
    </row>
    <row r="35" spans="1:8" x14ac:dyDescent="0.2">
      <c r="A35" s="61" t="s">
        <v>8</v>
      </c>
      <c r="B35" s="62">
        <v>56</v>
      </c>
      <c r="C35" s="62">
        <v>62</v>
      </c>
      <c r="D35" s="62">
        <v>66</v>
      </c>
      <c r="E35" s="63">
        <v>70</v>
      </c>
      <c r="F35" s="63">
        <v>77</v>
      </c>
      <c r="H35" s="1">
        <f>F35-B35</f>
        <v>21</v>
      </c>
    </row>
    <row r="36" spans="1:8" x14ac:dyDescent="0.2">
      <c r="H36" s="6"/>
    </row>
    <row r="37" spans="1:8" x14ac:dyDescent="0.2">
      <c r="H37" s="6"/>
    </row>
    <row r="40" spans="1:8" ht="15" customHeight="1" x14ac:dyDescent="0.2"/>
    <row r="49" ht="15" customHeight="1" x14ac:dyDescent="0.2"/>
    <row r="50" ht="30" customHeight="1" x14ac:dyDescent="0.2"/>
    <row r="59" ht="15" customHeight="1" x14ac:dyDescent="0.2"/>
    <row r="68" ht="15" customHeight="1" x14ac:dyDescent="0.2"/>
    <row r="69" ht="30" customHeight="1" x14ac:dyDescent="0.2"/>
    <row r="86" ht="15" customHeight="1" x14ac:dyDescent="0.2"/>
    <row r="87" ht="30" customHeight="1" x14ac:dyDescent="0.2"/>
    <row r="88" ht="15" customHeight="1" x14ac:dyDescent="0.2"/>
    <row r="99" ht="15" customHeight="1" x14ac:dyDescent="0.2"/>
  </sheetData>
  <mergeCells count="5">
    <mergeCell ref="A31:E31"/>
    <mergeCell ref="A28:H28"/>
    <mergeCell ref="A1:I1"/>
    <mergeCell ref="A2:E2"/>
    <mergeCell ref="A30:F30"/>
  </mergeCells>
  <phoneticPr fontId="2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&amp;L&amp;10PPC 28.05.10
&amp;R&amp;10&amp;Z&amp;F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A36" sqref="A36"/>
    </sheetView>
  </sheetViews>
  <sheetFormatPr baseColWidth="10" defaultRowHeight="12.75" x14ac:dyDescent="0.2"/>
  <cols>
    <col min="1" max="1" width="55.83203125" style="2" customWidth="1"/>
    <col min="2" max="5" width="10.83203125" style="2" customWidth="1"/>
    <col min="6" max="6" width="10.83203125" style="3" customWidth="1"/>
    <col min="7" max="9" width="10.83203125" style="2" customWidth="1"/>
    <col min="10" max="16384" width="12" style="2"/>
  </cols>
  <sheetData>
    <row r="1" spans="1:7" ht="15.75" x14ac:dyDescent="0.25">
      <c r="A1" s="94" t="s">
        <v>47</v>
      </c>
      <c r="B1" s="94"/>
      <c r="C1" s="94"/>
      <c r="D1" s="94"/>
      <c r="E1" s="94"/>
      <c r="F1" s="94"/>
      <c r="G1" s="94"/>
    </row>
    <row r="2" spans="1:7" ht="15.75" x14ac:dyDescent="0.25">
      <c r="A2" s="37"/>
      <c r="B2" s="38"/>
    </row>
    <row r="4" spans="1:7" ht="38.25" customHeight="1" x14ac:dyDescent="0.2">
      <c r="A4" s="104" t="s">
        <v>57</v>
      </c>
      <c r="B4" s="100" t="s">
        <v>41</v>
      </c>
      <c r="C4" s="101"/>
      <c r="D4" s="102" t="s">
        <v>42</v>
      </c>
      <c r="E4" s="103"/>
    </row>
    <row r="5" spans="1:7" ht="15" customHeight="1" x14ac:dyDescent="0.2">
      <c r="A5" s="105"/>
      <c r="B5" s="95" t="s">
        <v>12</v>
      </c>
      <c r="C5" s="96"/>
      <c r="D5" s="97" t="s">
        <v>12</v>
      </c>
      <c r="E5" s="98"/>
    </row>
    <row r="6" spans="1:7" ht="25.5" x14ac:dyDescent="0.2">
      <c r="A6" s="106"/>
      <c r="B6" s="71" t="s">
        <v>13</v>
      </c>
      <c r="C6" s="72" t="s">
        <v>14</v>
      </c>
      <c r="D6" s="71" t="s">
        <v>13</v>
      </c>
      <c r="E6" s="72" t="s">
        <v>14</v>
      </c>
    </row>
    <row r="7" spans="1:7" x14ac:dyDescent="0.2">
      <c r="A7" s="7" t="s">
        <v>15</v>
      </c>
      <c r="B7" s="73">
        <v>78.76697999999999</v>
      </c>
      <c r="C7" s="74">
        <v>10.939858333333332</v>
      </c>
      <c r="D7" s="73">
        <v>92.274600000000007</v>
      </c>
      <c r="E7" s="74">
        <v>13.87</v>
      </c>
    </row>
    <row r="8" spans="1:7" x14ac:dyDescent="0.2">
      <c r="A8" s="7" t="s">
        <v>38</v>
      </c>
      <c r="B8" s="73">
        <v>36.723839999999996</v>
      </c>
      <c r="C8" s="74">
        <v>5.1005333333333329</v>
      </c>
      <c r="D8" s="73">
        <v>39.829799999999999</v>
      </c>
      <c r="E8" s="74">
        <v>5.99</v>
      </c>
    </row>
    <row r="9" spans="1:7" x14ac:dyDescent="0.2">
      <c r="A9" s="7" t="s">
        <v>16</v>
      </c>
      <c r="B9" s="73">
        <v>73.960539999999995</v>
      </c>
      <c r="C9" s="74">
        <v>10.272297222222221</v>
      </c>
      <c r="D9" s="73">
        <v>60.938200000000002</v>
      </c>
      <c r="E9" s="74">
        <v>9.16</v>
      </c>
    </row>
    <row r="10" spans="1:7" x14ac:dyDescent="0.2">
      <c r="A10" s="7" t="s">
        <v>17</v>
      </c>
      <c r="B10" s="73">
        <v>84.968440000000001</v>
      </c>
      <c r="C10" s="74">
        <v>11.801172222222222</v>
      </c>
      <c r="D10" s="73">
        <v>84.983900000000006</v>
      </c>
      <c r="E10" s="74">
        <v>12.77</v>
      </c>
    </row>
    <row r="11" spans="1:7" x14ac:dyDescent="0.2">
      <c r="A11" s="7" t="s">
        <v>18</v>
      </c>
      <c r="B11" s="73">
        <v>21.222360000000002</v>
      </c>
      <c r="C11" s="74">
        <v>2.9475500000000001</v>
      </c>
      <c r="D11" s="75">
        <v>17.3506</v>
      </c>
      <c r="E11" s="74">
        <v>2.61</v>
      </c>
    </row>
    <row r="12" spans="1:7" x14ac:dyDescent="0.2">
      <c r="A12" s="8" t="s">
        <v>19</v>
      </c>
      <c r="B12" s="76">
        <f>SUM(B7:B11)</f>
        <v>295.64215999999993</v>
      </c>
      <c r="C12" s="77">
        <f>SUM(C7:C11)</f>
        <v>41.061411111111106</v>
      </c>
      <c r="D12" s="76">
        <f>SUM(D7:D11)</f>
        <v>295.37709999999998</v>
      </c>
      <c r="E12" s="78">
        <f>SUM(E7:E11)</f>
        <v>44.4</v>
      </c>
    </row>
    <row r="13" spans="1:7" x14ac:dyDescent="0.2">
      <c r="A13" s="7" t="s">
        <v>20</v>
      </c>
      <c r="B13" s="73">
        <v>57.148120000000006</v>
      </c>
      <c r="C13" s="74">
        <v>7.9372388888888894</v>
      </c>
      <c r="D13" s="75">
        <v>51.952300000000001</v>
      </c>
      <c r="E13" s="74">
        <v>7.81</v>
      </c>
    </row>
    <row r="14" spans="1:7" x14ac:dyDescent="0.2">
      <c r="A14" s="9" t="s">
        <v>21</v>
      </c>
      <c r="B14" s="73">
        <v>126.3266</v>
      </c>
      <c r="C14" s="74">
        <v>17.545361111111109</v>
      </c>
      <c r="D14" s="75">
        <v>135.73500000000001</v>
      </c>
      <c r="E14" s="74">
        <v>20.399999999999999</v>
      </c>
    </row>
    <row r="15" spans="1:7" x14ac:dyDescent="0.2">
      <c r="A15" s="10" t="s">
        <v>22</v>
      </c>
      <c r="B15" s="76">
        <f>SUM(B13:B14)</f>
        <v>183.47471999999999</v>
      </c>
      <c r="C15" s="77">
        <f>SUM(C13:C14)</f>
        <v>25.482599999999998</v>
      </c>
      <c r="D15" s="76">
        <f>SUM(D13:D14)</f>
        <v>187.68730000000002</v>
      </c>
      <c r="E15" s="78">
        <f>SUM(E13:E14)</f>
        <v>28.209999999999997</v>
      </c>
    </row>
    <row r="16" spans="1:7" x14ac:dyDescent="0.2">
      <c r="A16" s="7" t="s">
        <v>23</v>
      </c>
      <c r="B16" s="73">
        <v>114.88800000000001</v>
      </c>
      <c r="C16" s="74">
        <v>15.956666666666667</v>
      </c>
      <c r="D16" s="75">
        <v>86.226699999999994</v>
      </c>
      <c r="E16" s="74">
        <v>12.96</v>
      </c>
    </row>
    <row r="17" spans="1:7" x14ac:dyDescent="0.2">
      <c r="A17" s="10" t="s">
        <v>24</v>
      </c>
      <c r="B17" s="76">
        <f>B15+B16</f>
        <v>298.36271999999997</v>
      </c>
      <c r="C17" s="77">
        <v>41</v>
      </c>
      <c r="D17" s="76">
        <f>D15+D16</f>
        <v>273.91399999999999</v>
      </c>
      <c r="E17" s="78">
        <f>E15+E16</f>
        <v>41.17</v>
      </c>
    </row>
    <row r="18" spans="1:7" x14ac:dyDescent="0.2">
      <c r="A18" s="7" t="s">
        <v>25</v>
      </c>
      <c r="B18" s="73">
        <v>58.191589999999998</v>
      </c>
      <c r="C18" s="74">
        <v>8.0821652777777775</v>
      </c>
      <c r="D18" s="75">
        <v>46.017000000000003</v>
      </c>
      <c r="E18" s="74">
        <v>6.92</v>
      </c>
    </row>
    <row r="19" spans="1:7" x14ac:dyDescent="0.2">
      <c r="A19" s="7" t="s">
        <v>26</v>
      </c>
      <c r="B19" s="73">
        <v>68.241770000000002</v>
      </c>
      <c r="C19" s="74">
        <v>9.4780236111111105</v>
      </c>
      <c r="D19" s="75">
        <v>50.040999999999997</v>
      </c>
      <c r="E19" s="74">
        <v>7.52</v>
      </c>
    </row>
    <row r="20" spans="1:7" x14ac:dyDescent="0.2">
      <c r="A20" s="10" t="s">
        <v>39</v>
      </c>
      <c r="B20" s="76">
        <f>SUM(B18:B19)</f>
        <v>126.43335999999999</v>
      </c>
      <c r="C20" s="77">
        <f>SUM(C18:C19)</f>
        <v>17.560188888888888</v>
      </c>
      <c r="D20" s="76">
        <f>SUM(D18:D19)</f>
        <v>96.057999999999993</v>
      </c>
      <c r="E20" s="78">
        <v>15</v>
      </c>
    </row>
    <row r="21" spans="1:7" x14ac:dyDescent="0.2">
      <c r="A21" s="11" t="s">
        <v>27</v>
      </c>
      <c r="B21" s="79">
        <f>B12+B17+B20</f>
        <v>720.43823999999995</v>
      </c>
      <c r="C21" s="80">
        <f>C12+C17+C20</f>
        <v>99.621600000000001</v>
      </c>
      <c r="D21" s="79">
        <f>D12+D17+D20</f>
        <v>665.34909999999991</v>
      </c>
      <c r="E21" s="81">
        <f>E12+E17+E20</f>
        <v>100.57</v>
      </c>
    </row>
    <row r="22" spans="1:7" ht="14.1" customHeight="1" x14ac:dyDescent="0.2">
      <c r="A22" s="4"/>
      <c r="B22" s="5"/>
      <c r="C22" s="5"/>
      <c r="D22" s="5"/>
      <c r="E22" s="5"/>
    </row>
    <row r="23" spans="1:7" ht="14.1" customHeight="1" x14ac:dyDescent="0.2">
      <c r="A23" s="4" t="s">
        <v>53</v>
      </c>
      <c r="B23" s="5"/>
      <c r="C23" s="5"/>
      <c r="D23" s="5"/>
      <c r="E23" s="5"/>
    </row>
    <row r="24" spans="1:7" ht="24" customHeight="1" x14ac:dyDescent="0.2">
      <c r="A24" s="99" t="s">
        <v>50</v>
      </c>
      <c r="B24" s="99"/>
      <c r="C24" s="99"/>
      <c r="D24" s="99"/>
      <c r="E24" s="99"/>
      <c r="F24" s="99"/>
      <c r="G24" s="99"/>
    </row>
    <row r="27" spans="1:7" x14ac:dyDescent="0.2">
      <c r="A27" s="92" t="s">
        <v>44</v>
      </c>
      <c r="B27" s="93"/>
      <c r="C27" s="93"/>
      <c r="D27" s="93"/>
    </row>
    <row r="28" spans="1:7" x14ac:dyDescent="0.2">
      <c r="A28" s="87" t="s">
        <v>54</v>
      </c>
      <c r="B28" s="87"/>
      <c r="C28" s="87"/>
      <c r="D28" s="87"/>
      <c r="E28" s="87"/>
    </row>
    <row r="29" spans="1:7" ht="10.5" customHeight="1" x14ac:dyDescent="0.2"/>
    <row r="30" spans="1:7" hidden="1" x14ac:dyDescent="0.2"/>
    <row r="31" spans="1:7" hidden="1" x14ac:dyDescent="0.2"/>
    <row r="32" spans="1:7" hidden="1" x14ac:dyDescent="0.2"/>
    <row r="33" hidden="1" x14ac:dyDescent="0.2"/>
    <row r="34" hidden="1" x14ac:dyDescent="0.2"/>
    <row r="35" hidden="1" x14ac:dyDescent="0.2"/>
  </sheetData>
  <mergeCells count="9">
    <mergeCell ref="A1:G1"/>
    <mergeCell ref="B5:C5"/>
    <mergeCell ref="D5:E5"/>
    <mergeCell ref="A28:E28"/>
    <mergeCell ref="A24:G24"/>
    <mergeCell ref="B4:C4"/>
    <mergeCell ref="D4:E4"/>
    <mergeCell ref="A4:A6"/>
    <mergeCell ref="A27:D27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&amp;LDEPP A1 - 26.05.10&amp;R&amp;Z&amp;F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7" sqref="A17"/>
    </sheetView>
  </sheetViews>
  <sheetFormatPr baseColWidth="10" defaultRowHeight="11.25" x14ac:dyDescent="0.2"/>
  <cols>
    <col min="1" max="1" width="36.1640625" customWidth="1"/>
  </cols>
  <sheetData>
    <row r="1" spans="1:6" ht="30" customHeight="1" x14ac:dyDescent="0.2">
      <c r="A1" s="109" t="s">
        <v>48</v>
      </c>
      <c r="B1" s="109"/>
      <c r="C1" s="109"/>
      <c r="D1" s="109"/>
      <c r="E1" s="109"/>
      <c r="F1" s="109"/>
    </row>
    <row r="2" spans="1:6" ht="12.75" x14ac:dyDescent="0.2">
      <c r="D2" s="23"/>
      <c r="E2" s="23"/>
      <c r="F2" s="24"/>
    </row>
    <row r="3" spans="1:6" ht="15.75" x14ac:dyDescent="0.25">
      <c r="A3" s="25"/>
      <c r="B3" s="25"/>
      <c r="C3" s="26"/>
      <c r="D3" s="26"/>
      <c r="E3" s="26"/>
      <c r="F3" s="27"/>
    </row>
    <row r="4" spans="1:6" ht="12.75" x14ac:dyDescent="0.2">
      <c r="A4" s="42"/>
      <c r="B4" s="64">
        <v>1994</v>
      </c>
      <c r="C4" s="64">
        <v>1999</v>
      </c>
      <c r="D4" s="64">
        <v>2004</v>
      </c>
      <c r="E4" s="65">
        <v>2009</v>
      </c>
      <c r="F4" s="66" t="s">
        <v>40</v>
      </c>
    </row>
    <row r="5" spans="1:6" ht="12.75" x14ac:dyDescent="0.2">
      <c r="A5" s="28" t="s">
        <v>30</v>
      </c>
      <c r="B5" s="29">
        <v>38</v>
      </c>
      <c r="C5" s="29">
        <v>48</v>
      </c>
      <c r="D5" s="29">
        <v>59</v>
      </c>
      <c r="E5" s="30">
        <v>64</v>
      </c>
      <c r="F5" s="70">
        <v>66</v>
      </c>
    </row>
    <row r="6" spans="1:6" ht="12.75" x14ac:dyDescent="0.2">
      <c r="A6" s="28" t="s">
        <v>28</v>
      </c>
      <c r="B6" s="29">
        <v>32</v>
      </c>
      <c r="C6" s="31">
        <v>28</v>
      </c>
      <c r="D6" s="31">
        <v>22</v>
      </c>
      <c r="E6" s="30">
        <v>19</v>
      </c>
      <c r="F6" s="70">
        <v>19</v>
      </c>
    </row>
    <row r="7" spans="1:6" ht="12.75" x14ac:dyDescent="0.2">
      <c r="A7" s="32" t="s">
        <v>31</v>
      </c>
      <c r="B7" s="33">
        <f>B5+B6</f>
        <v>70</v>
      </c>
      <c r="C7" s="33">
        <f>C5+C6</f>
        <v>76</v>
      </c>
      <c r="D7" s="33">
        <f>D5+D6</f>
        <v>81</v>
      </c>
      <c r="E7" s="33">
        <f>E5+E6</f>
        <v>83</v>
      </c>
      <c r="F7" s="34">
        <f>F5+F6</f>
        <v>85</v>
      </c>
    </row>
    <row r="8" spans="1:6" ht="12.75" x14ac:dyDescent="0.2">
      <c r="A8" s="28" t="s">
        <v>29</v>
      </c>
      <c r="B8" s="29">
        <v>30</v>
      </c>
      <c r="C8" s="31">
        <v>24</v>
      </c>
      <c r="D8" s="31">
        <v>19</v>
      </c>
      <c r="E8" s="30">
        <v>17</v>
      </c>
      <c r="F8" s="70">
        <v>15</v>
      </c>
    </row>
    <row r="9" spans="1:6" ht="12.75" x14ac:dyDescent="0.2">
      <c r="A9" s="67" t="s">
        <v>7</v>
      </c>
      <c r="B9" s="68">
        <f>B7+B8</f>
        <v>100</v>
      </c>
      <c r="C9" s="68">
        <f>C7+C8</f>
        <v>100</v>
      </c>
      <c r="D9" s="68">
        <f>D7+D8</f>
        <v>100</v>
      </c>
      <c r="E9" s="68">
        <f>E7+E8</f>
        <v>100</v>
      </c>
      <c r="F9" s="69">
        <f>F7+F8</f>
        <v>100</v>
      </c>
    </row>
    <row r="10" spans="1:6" ht="12.75" x14ac:dyDescent="0.2">
      <c r="A10" s="23"/>
      <c r="B10" s="23"/>
      <c r="C10" s="23"/>
      <c r="D10" s="23"/>
      <c r="E10" s="23"/>
      <c r="F10" s="24"/>
    </row>
    <row r="11" spans="1:6" ht="38.25" customHeight="1" x14ac:dyDescent="0.2">
      <c r="A11" s="107" t="s">
        <v>55</v>
      </c>
      <c r="B11" s="107"/>
      <c r="C11" s="107"/>
      <c r="D11" s="107"/>
      <c r="E11" s="107"/>
      <c r="F11" s="107"/>
    </row>
    <row r="13" spans="1:6" ht="12.75" x14ac:dyDescent="0.2">
      <c r="A13" s="110" t="s">
        <v>45</v>
      </c>
      <c r="B13" s="111"/>
      <c r="C13" s="111"/>
    </row>
    <row r="14" spans="1:6" x14ac:dyDescent="0.2">
      <c r="A14" s="108" t="s">
        <v>54</v>
      </c>
      <c r="B14" s="108"/>
      <c r="C14" s="108"/>
      <c r="D14" s="108"/>
      <c r="E14" s="108"/>
      <c r="F14" s="108"/>
    </row>
  </sheetData>
  <mergeCells count="4">
    <mergeCell ref="A11:F11"/>
    <mergeCell ref="A14:F14"/>
    <mergeCell ref="A1:F1"/>
    <mergeCell ref="A13:C1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A30" sqref="A30"/>
    </sheetView>
  </sheetViews>
  <sheetFormatPr baseColWidth="10" defaultRowHeight="12" x14ac:dyDescent="0.2"/>
  <cols>
    <col min="1" max="1" width="16.83203125" style="12" customWidth="1"/>
    <col min="2" max="16384" width="12" style="12"/>
  </cols>
  <sheetData>
    <row r="1" spans="1:14" ht="12.75" x14ac:dyDescent="0.2">
      <c r="A1" s="19"/>
      <c r="B1" s="21"/>
      <c r="C1" s="20"/>
      <c r="D1" s="18"/>
      <c r="E1" s="13"/>
      <c r="F1" s="15"/>
      <c r="G1" s="16"/>
    </row>
    <row r="2" spans="1:14" ht="15.75" x14ac:dyDescent="0.25">
      <c r="A2" s="112" t="s">
        <v>51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x14ac:dyDescent="0.2">
      <c r="A3" s="13"/>
      <c r="B3" s="14"/>
      <c r="C3" s="13"/>
      <c r="D3" s="13"/>
      <c r="E3" s="13"/>
    </row>
    <row r="4" spans="1:14" ht="12.75" x14ac:dyDescent="0.2">
      <c r="A4" s="43"/>
      <c r="B4" s="44" t="s">
        <v>8</v>
      </c>
      <c r="C4" s="45" t="s">
        <v>34</v>
      </c>
      <c r="D4" s="18"/>
      <c r="E4" s="17"/>
      <c r="F4" s="15"/>
      <c r="G4" s="16"/>
      <c r="K4" s="22"/>
      <c r="L4" s="22"/>
      <c r="M4" s="22"/>
      <c r="N4" s="22"/>
    </row>
    <row r="5" spans="1:14" ht="12.75" x14ac:dyDescent="0.2">
      <c r="A5" s="46" t="s">
        <v>6</v>
      </c>
      <c r="B5" s="47">
        <v>55.654380575626291</v>
      </c>
      <c r="C5" s="48">
        <v>65.070225414609808</v>
      </c>
      <c r="D5" s="18"/>
      <c r="E5" s="17"/>
      <c r="F5" s="15"/>
      <c r="G5" s="16"/>
      <c r="K5" s="83"/>
      <c r="L5" s="84"/>
      <c r="M5" s="84"/>
      <c r="N5" s="22"/>
    </row>
    <row r="6" spans="1:14" ht="12.75" x14ac:dyDescent="0.2">
      <c r="A6" s="49" t="s">
        <v>5</v>
      </c>
      <c r="B6" s="50">
        <v>58.156668364776934</v>
      </c>
      <c r="C6" s="51">
        <v>72.690399807414096</v>
      </c>
      <c r="D6" s="18"/>
      <c r="E6" s="17"/>
      <c r="F6" s="15"/>
      <c r="G6" s="16"/>
      <c r="K6" s="83"/>
      <c r="L6" s="84"/>
      <c r="M6" s="84"/>
      <c r="N6" s="22"/>
    </row>
    <row r="7" spans="1:14" ht="12.75" x14ac:dyDescent="0.2">
      <c r="A7" s="121" t="s">
        <v>2</v>
      </c>
      <c r="B7" s="122">
        <v>75.089170133588482</v>
      </c>
      <c r="C7" s="123">
        <v>85.425306958902638</v>
      </c>
      <c r="D7" s="18"/>
      <c r="E7" s="17"/>
      <c r="F7" s="15"/>
      <c r="G7" s="16"/>
      <c r="K7" s="83"/>
      <c r="L7" s="84"/>
      <c r="M7" s="84"/>
      <c r="N7" s="22"/>
    </row>
    <row r="8" spans="1:14" ht="12.75" x14ac:dyDescent="0.2">
      <c r="A8" s="52" t="s">
        <v>9</v>
      </c>
      <c r="B8" s="50">
        <v>75.715569193537277</v>
      </c>
      <c r="C8" s="51">
        <v>85.653250301446292</v>
      </c>
      <c r="D8" s="18"/>
      <c r="E8" s="17"/>
      <c r="F8" s="15"/>
      <c r="G8" s="16"/>
      <c r="K8" s="83"/>
      <c r="L8" s="84"/>
      <c r="M8" s="84"/>
      <c r="N8" s="22"/>
    </row>
    <row r="9" spans="1:14" ht="12.75" x14ac:dyDescent="0.2">
      <c r="A9" s="52" t="s">
        <v>3</v>
      </c>
      <c r="B9" s="53">
        <v>75.795424788387251</v>
      </c>
      <c r="C9" s="54">
        <v>84.822867224472304</v>
      </c>
      <c r="D9" s="18"/>
      <c r="E9" s="17"/>
      <c r="F9" s="15"/>
      <c r="G9" s="16"/>
      <c r="K9" s="83"/>
      <c r="L9" s="84"/>
      <c r="M9" s="84"/>
      <c r="N9" s="22"/>
    </row>
    <row r="10" spans="1:14" ht="12.75" x14ac:dyDescent="0.2">
      <c r="A10" s="118" t="s">
        <v>10</v>
      </c>
      <c r="B10" s="119">
        <v>77.243118259598717</v>
      </c>
      <c r="C10" s="120">
        <v>83.737888937173878</v>
      </c>
      <c r="D10" s="18"/>
      <c r="E10" s="17"/>
      <c r="F10" s="15"/>
      <c r="G10" s="16"/>
      <c r="K10" s="83"/>
      <c r="L10" s="84"/>
      <c r="M10" s="84"/>
      <c r="N10" s="22"/>
    </row>
    <row r="11" spans="1:14" ht="12.75" x14ac:dyDescent="0.2">
      <c r="A11" s="49" t="s">
        <v>4</v>
      </c>
      <c r="B11" s="50">
        <v>79.150473011355743</v>
      </c>
      <c r="C11" s="51">
        <v>86.107509678283719</v>
      </c>
      <c r="D11" s="18"/>
      <c r="E11" s="17"/>
      <c r="F11" s="15"/>
      <c r="G11" s="16"/>
      <c r="K11" s="83"/>
      <c r="L11" s="84"/>
      <c r="M11" s="84"/>
      <c r="N11" s="22"/>
    </row>
    <row r="12" spans="1:14" ht="12.75" x14ac:dyDescent="0.2">
      <c r="A12" s="52" t="s">
        <v>11</v>
      </c>
      <c r="B12" s="53">
        <v>82.494131614735693</v>
      </c>
      <c r="C12" s="54">
        <v>87.281205775106912</v>
      </c>
      <c r="D12" s="18"/>
      <c r="E12" s="17"/>
      <c r="F12" s="15"/>
      <c r="G12" s="16"/>
      <c r="K12" s="85"/>
      <c r="L12" s="86"/>
      <c r="M12" s="86"/>
      <c r="N12" s="22"/>
    </row>
    <row r="13" spans="1:14" ht="12.75" x14ac:dyDescent="0.2">
      <c r="A13" s="52" t="s">
        <v>0</v>
      </c>
      <c r="B13" s="53">
        <v>85.890567273773343</v>
      </c>
      <c r="C13" s="54">
        <v>90.776369220983099</v>
      </c>
      <c r="D13" s="18"/>
      <c r="E13" s="17"/>
      <c r="F13" s="15"/>
      <c r="G13" s="16"/>
      <c r="K13" s="83"/>
      <c r="L13" s="84"/>
      <c r="M13" s="84"/>
      <c r="N13" s="22"/>
    </row>
    <row r="14" spans="1:14" ht="12.75" x14ac:dyDescent="0.2">
      <c r="A14" s="52" t="s">
        <v>1</v>
      </c>
      <c r="B14" s="53">
        <v>86.32078810935738</v>
      </c>
      <c r="C14" s="54">
        <v>86.943743273671288</v>
      </c>
      <c r="D14" s="18"/>
      <c r="E14" s="17"/>
      <c r="F14" s="15"/>
      <c r="G14" s="16"/>
      <c r="K14" s="85"/>
      <c r="L14" s="86"/>
      <c r="M14" s="86"/>
      <c r="N14" s="22"/>
    </row>
    <row r="15" spans="1:14" ht="12.75" x14ac:dyDescent="0.2">
      <c r="A15" s="55" t="s">
        <v>37</v>
      </c>
      <c r="B15" s="56">
        <v>89.628014894435978</v>
      </c>
      <c r="C15" s="57">
        <v>89.446006861050563</v>
      </c>
      <c r="D15" s="18"/>
      <c r="E15" s="17"/>
      <c r="F15" s="15"/>
      <c r="G15" s="16"/>
      <c r="K15" s="83"/>
      <c r="L15" s="84"/>
      <c r="M15" s="84"/>
      <c r="N15" s="22"/>
    </row>
    <row r="16" spans="1:14" x14ac:dyDescent="0.2">
      <c r="A16" s="35"/>
      <c r="B16" s="35"/>
      <c r="C16" s="35"/>
      <c r="D16" s="18"/>
      <c r="E16" s="17"/>
      <c r="K16" s="22"/>
      <c r="L16" s="22"/>
      <c r="M16" s="22"/>
      <c r="N16" s="22"/>
    </row>
    <row r="17" spans="1:5" x14ac:dyDescent="0.2">
      <c r="A17" s="35"/>
      <c r="B17" s="35"/>
      <c r="C17" s="35"/>
      <c r="D17" s="18"/>
      <c r="E17" s="17"/>
    </row>
    <row r="18" spans="1:5" x14ac:dyDescent="0.2">
      <c r="A18" s="36" t="s">
        <v>33</v>
      </c>
      <c r="B18" s="36"/>
      <c r="C18" s="36"/>
      <c r="D18" s="17"/>
      <c r="E18" s="17"/>
    </row>
    <row r="19" spans="1:5" x14ac:dyDescent="0.2">
      <c r="A19" s="36"/>
      <c r="B19" s="36"/>
      <c r="C19" s="36"/>
      <c r="D19" s="17"/>
      <c r="E19" s="17"/>
    </row>
    <row r="20" spans="1:5" x14ac:dyDescent="0.2">
      <c r="D20" s="13"/>
      <c r="E20" s="13"/>
    </row>
    <row r="24" spans="1:5" x14ac:dyDescent="0.2">
      <c r="D24" s="82" t="s">
        <v>56</v>
      </c>
    </row>
  </sheetData>
  <mergeCells count="1">
    <mergeCell ref="A2:N2"/>
  </mergeCells>
  <phoneticPr fontId="6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&amp;R&amp;Z
&amp;F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L'État de L'École 2015</vt:lpstr>
      <vt:lpstr>Figure 24.1</vt:lpstr>
      <vt:lpstr>Tab 24.2</vt:lpstr>
      <vt:lpstr>Tab 24.3</vt:lpstr>
      <vt:lpstr>Figure 24.4</vt:lpstr>
      <vt:lpstr>'Figure 24.1'!Zone_d_impression</vt:lpstr>
      <vt:lpstr>'Tab 24.2'!Zone_d_impression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niveau de diplôme</dc:title>
  <dc:creator>MENESR - DEPP - 2015</dc:creator>
  <cp:keywords>niveau, diplôme</cp:keywords>
  <cp:lastModifiedBy>AB</cp:lastModifiedBy>
  <cp:lastPrinted>2015-06-29T08:37:06Z</cp:lastPrinted>
  <dcterms:created xsi:type="dcterms:W3CDTF">2001-06-12T13:29:23Z</dcterms:created>
  <dcterms:modified xsi:type="dcterms:W3CDTF">2015-11-04T15:33:04Z</dcterms:modified>
</cp:coreProperties>
</file>