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1 DEG" sheetId="1" r:id="rId1"/>
    <sheet name="2 DEG-dép" sheetId="2" r:id="rId2"/>
    <sheet name="2 DEG-acad" sheetId="3" r:id="rId3"/>
    <sheet name=" Privé PCVS" sheetId="4" r:id="rId4"/>
  </sheets>
  <definedNames/>
  <calcPr fullCalcOnLoad="1"/>
</workbook>
</file>

<file path=xl/sharedStrings.xml><?xml version="1.0" encoding="utf-8"?>
<sst xmlns="http://schemas.openxmlformats.org/spreadsheetml/2006/main" count="872" uniqueCount="451">
  <si>
    <t>departement</t>
  </si>
  <si>
    <t>001</t>
  </si>
  <si>
    <t>AIN</t>
  </si>
  <si>
    <t>002</t>
  </si>
  <si>
    <t>AISNE</t>
  </si>
  <si>
    <t>003</t>
  </si>
  <si>
    <t>ALLIER</t>
  </si>
  <si>
    <t>004</t>
  </si>
  <si>
    <t>ALPES-DE-HTE-PROVENCE</t>
  </si>
  <si>
    <t>005</t>
  </si>
  <si>
    <t>HAUTES-ALPES</t>
  </si>
  <si>
    <t>006</t>
  </si>
  <si>
    <t>ALPES-MARITIMES</t>
  </si>
  <si>
    <t>007</t>
  </si>
  <si>
    <t>ARDECHE</t>
  </si>
  <si>
    <t>008</t>
  </si>
  <si>
    <t>ARDENNES</t>
  </si>
  <si>
    <t>009</t>
  </si>
  <si>
    <t>ARIEGE</t>
  </si>
  <si>
    <t>010</t>
  </si>
  <si>
    <t>AUBE</t>
  </si>
  <si>
    <t>011</t>
  </si>
  <si>
    <t>AUDE</t>
  </si>
  <si>
    <t>012</t>
  </si>
  <si>
    <t>AVEYRON</t>
  </si>
  <si>
    <t>013</t>
  </si>
  <si>
    <t>BOUCHES-DU-RHONE</t>
  </si>
  <si>
    <t>014</t>
  </si>
  <si>
    <t>CALVADOS</t>
  </si>
  <si>
    <t>015</t>
  </si>
  <si>
    <t>CANTAL</t>
  </si>
  <si>
    <t>016</t>
  </si>
  <si>
    <t>CHARENTE</t>
  </si>
  <si>
    <t>017</t>
  </si>
  <si>
    <t>CHARENTE-MARITIME</t>
  </si>
  <si>
    <t>018</t>
  </si>
  <si>
    <t>CHER</t>
  </si>
  <si>
    <t>019</t>
  </si>
  <si>
    <t>CORREZE</t>
  </si>
  <si>
    <t>021</t>
  </si>
  <si>
    <t>COTE D'OR</t>
  </si>
  <si>
    <t>022</t>
  </si>
  <si>
    <t>COTES D'ARMOR</t>
  </si>
  <si>
    <t>023</t>
  </si>
  <si>
    <t>CREUSE</t>
  </si>
  <si>
    <t>024</t>
  </si>
  <si>
    <t>DORDOGNE</t>
  </si>
  <si>
    <t>025</t>
  </si>
  <si>
    <t>DOUBS</t>
  </si>
  <si>
    <t>026</t>
  </si>
  <si>
    <t>DROME</t>
  </si>
  <si>
    <t>027</t>
  </si>
  <si>
    <t>EURE</t>
  </si>
  <si>
    <t>028</t>
  </si>
  <si>
    <t>EURE-ET-LOIR</t>
  </si>
  <si>
    <t>029</t>
  </si>
  <si>
    <t>FINISTERE</t>
  </si>
  <si>
    <t>02A</t>
  </si>
  <si>
    <t>CORSE-DU-SUD</t>
  </si>
  <si>
    <t>02B</t>
  </si>
  <si>
    <t>HAUTE-CORSE</t>
  </si>
  <si>
    <t>030</t>
  </si>
  <si>
    <t>GARD</t>
  </si>
  <si>
    <t>031</t>
  </si>
  <si>
    <t>HAUTE-GARONNE</t>
  </si>
  <si>
    <t>032</t>
  </si>
  <si>
    <t>GERS</t>
  </si>
  <si>
    <t>033</t>
  </si>
  <si>
    <t>GIRONDE</t>
  </si>
  <si>
    <t>034</t>
  </si>
  <si>
    <t>HERAULT</t>
  </si>
  <si>
    <t>035</t>
  </si>
  <si>
    <t>ILLE-ET-VILAINE</t>
  </si>
  <si>
    <t>036</t>
  </si>
  <si>
    <t>INDRE</t>
  </si>
  <si>
    <t>037</t>
  </si>
  <si>
    <t>INDRE-ET-LOIRE</t>
  </si>
  <si>
    <t>038</t>
  </si>
  <si>
    <t>ISERE</t>
  </si>
  <si>
    <t>039</t>
  </si>
  <si>
    <t>JURA</t>
  </si>
  <si>
    <t>040</t>
  </si>
  <si>
    <t>LANDES</t>
  </si>
  <si>
    <t>041</t>
  </si>
  <si>
    <t>LOIR-ET-CHER</t>
  </si>
  <si>
    <t>042</t>
  </si>
  <si>
    <t>LOIRE</t>
  </si>
  <si>
    <t>043</t>
  </si>
  <si>
    <t>HAUTE-LOIRE</t>
  </si>
  <si>
    <t>044</t>
  </si>
  <si>
    <t>LOIRE-ATLANTIQUE</t>
  </si>
  <si>
    <t>045</t>
  </si>
  <si>
    <t>LOIRET</t>
  </si>
  <si>
    <t>046</t>
  </si>
  <si>
    <t>LOT</t>
  </si>
  <si>
    <t>047</t>
  </si>
  <si>
    <t>LOT-ET-GARONNE</t>
  </si>
  <si>
    <t>048</t>
  </si>
  <si>
    <t>LOZERE</t>
  </si>
  <si>
    <t>049</t>
  </si>
  <si>
    <t>MAINE-ET-LOIRE</t>
  </si>
  <si>
    <t>050</t>
  </si>
  <si>
    <t>MANCHE</t>
  </si>
  <si>
    <t>051</t>
  </si>
  <si>
    <t>MARNE</t>
  </si>
  <si>
    <t>052</t>
  </si>
  <si>
    <t>HAUTE-MARNE</t>
  </si>
  <si>
    <t>053</t>
  </si>
  <si>
    <t>MAYENNE</t>
  </si>
  <si>
    <t>054</t>
  </si>
  <si>
    <t>MEURTHE-ET-MOSELLE</t>
  </si>
  <si>
    <t>055</t>
  </si>
  <si>
    <t>MEUSE</t>
  </si>
  <si>
    <t>056</t>
  </si>
  <si>
    <t>MORBIHAN</t>
  </si>
  <si>
    <t>057</t>
  </si>
  <si>
    <t>MOSELLE</t>
  </si>
  <si>
    <t>058</t>
  </si>
  <si>
    <t>NIEVRE</t>
  </si>
  <si>
    <t>059</t>
  </si>
  <si>
    <t>NORD</t>
  </si>
  <si>
    <t>060</t>
  </si>
  <si>
    <t>OISE</t>
  </si>
  <si>
    <t>061</t>
  </si>
  <si>
    <t>ORNE</t>
  </si>
  <si>
    <t>062</t>
  </si>
  <si>
    <t>PAS-DE-CALAIS</t>
  </si>
  <si>
    <t>063</t>
  </si>
  <si>
    <t>PUY-DE-DOME</t>
  </si>
  <si>
    <t>064</t>
  </si>
  <si>
    <t>PYRENEES-ATLANTIQUES</t>
  </si>
  <si>
    <t>065</t>
  </si>
  <si>
    <t>HAUTES-PYRENEES</t>
  </si>
  <si>
    <t>066</t>
  </si>
  <si>
    <t>PYRENEES-ORIENTALES</t>
  </si>
  <si>
    <t>067</t>
  </si>
  <si>
    <t>BAS-RHIN</t>
  </si>
  <si>
    <t>068</t>
  </si>
  <si>
    <t>HAUT-RHIN</t>
  </si>
  <si>
    <t>069</t>
  </si>
  <si>
    <t>RHONE</t>
  </si>
  <si>
    <t>070</t>
  </si>
  <si>
    <t>HAUTE-SAONE</t>
  </si>
  <si>
    <t>071</t>
  </si>
  <si>
    <t>SAONE-ET-LOIRE</t>
  </si>
  <si>
    <t>072</t>
  </si>
  <si>
    <t>SARTHE</t>
  </si>
  <si>
    <t>073</t>
  </si>
  <si>
    <t>SAVOIE</t>
  </si>
  <si>
    <t>074</t>
  </si>
  <si>
    <t>HAUTE SAVOIE</t>
  </si>
  <si>
    <t>075</t>
  </si>
  <si>
    <t>PARIS</t>
  </si>
  <si>
    <t>076</t>
  </si>
  <si>
    <t>SEINE MARITIME</t>
  </si>
  <si>
    <t>077</t>
  </si>
  <si>
    <t>SEINE-ET-MARNE</t>
  </si>
  <si>
    <t>078</t>
  </si>
  <si>
    <t>YVELINES</t>
  </si>
  <si>
    <t>079</t>
  </si>
  <si>
    <t>DEUX-SEVRES</t>
  </si>
  <si>
    <t>080</t>
  </si>
  <si>
    <t>SOMME</t>
  </si>
  <si>
    <t>081</t>
  </si>
  <si>
    <t>TARN</t>
  </si>
  <si>
    <t>082</t>
  </si>
  <si>
    <t>TARN-ET-GARONNE</t>
  </si>
  <si>
    <t>083</t>
  </si>
  <si>
    <t>VAR</t>
  </si>
  <si>
    <t>084</t>
  </si>
  <si>
    <t>VAUCLUSE</t>
  </si>
  <si>
    <t>085</t>
  </si>
  <si>
    <t>VENDEE</t>
  </si>
  <si>
    <t>086</t>
  </si>
  <si>
    <t>VIENNE</t>
  </si>
  <si>
    <t>087</t>
  </si>
  <si>
    <t>HAUTE-VIENNE</t>
  </si>
  <si>
    <t>088</t>
  </si>
  <si>
    <t>VOSGES</t>
  </si>
  <si>
    <t>089</t>
  </si>
  <si>
    <t>YONNE</t>
  </si>
  <si>
    <t>090</t>
  </si>
  <si>
    <t>TERRITOIRE DE BELFORT</t>
  </si>
  <si>
    <t>091</t>
  </si>
  <si>
    <t>ESSONNE</t>
  </si>
  <si>
    <t>092</t>
  </si>
  <si>
    <t>HAUTS-DE-SEINE</t>
  </si>
  <si>
    <t>093</t>
  </si>
  <si>
    <t>SEINE-SAINT-DENIS</t>
  </si>
  <si>
    <t>094</t>
  </si>
  <si>
    <t>VAL-DE-MARNE</t>
  </si>
  <si>
    <t>095</t>
  </si>
  <si>
    <t>VAL-D'OISE</t>
  </si>
  <si>
    <t>GUADELOUPE</t>
  </si>
  <si>
    <t>MARTINIQUE</t>
  </si>
  <si>
    <t>GUYANE</t>
  </si>
  <si>
    <t>LA REUNION</t>
  </si>
  <si>
    <t>DOM</t>
  </si>
  <si>
    <t>France métro +DOM</t>
  </si>
  <si>
    <t>Public + Privé</t>
  </si>
  <si>
    <t>département</t>
  </si>
  <si>
    <t>Privé</t>
  </si>
  <si>
    <t>académies</t>
  </si>
  <si>
    <t>AIX-MARSEILLE</t>
  </si>
  <si>
    <t>BESANCON</t>
  </si>
  <si>
    <t>BORDEAUX</t>
  </si>
  <si>
    <t>CAEN</t>
  </si>
  <si>
    <t>CLERMONT-FERRAND</t>
  </si>
  <si>
    <t>DIJON</t>
  </si>
  <si>
    <t>GRENOBLE</t>
  </si>
  <si>
    <t>LILLE</t>
  </si>
  <si>
    <t>LYON</t>
  </si>
  <si>
    <t>MONTPELLIER</t>
  </si>
  <si>
    <t>NANCY-METZ</t>
  </si>
  <si>
    <t>POITIERS</t>
  </si>
  <si>
    <t>RENNES</t>
  </si>
  <si>
    <t>STRASBOURG</t>
  </si>
  <si>
    <t>TOULOUSE</t>
  </si>
  <si>
    <t>NANTES</t>
  </si>
  <si>
    <t>ORLEANS-TOURS</t>
  </si>
  <si>
    <t>REIMS</t>
  </si>
  <si>
    <t>AMIENS</t>
  </si>
  <si>
    <t>ROUEN</t>
  </si>
  <si>
    <t>LIMOGES</t>
  </si>
  <si>
    <t>NICE</t>
  </si>
  <si>
    <t>CRETEIL</t>
  </si>
  <si>
    <t>VERSAILLES</t>
  </si>
  <si>
    <t>CORSE</t>
  </si>
  <si>
    <t>France métro + DOM</t>
  </si>
  <si>
    <t>D001</t>
  </si>
  <si>
    <t>D002</t>
  </si>
  <si>
    <t>D003</t>
  </si>
  <si>
    <t>D004</t>
  </si>
  <si>
    <t>D005</t>
  </si>
  <si>
    <t>D006</t>
  </si>
  <si>
    <t>D007</t>
  </si>
  <si>
    <t>D008</t>
  </si>
  <si>
    <t>D009</t>
  </si>
  <si>
    <t>D010</t>
  </si>
  <si>
    <t>D011</t>
  </si>
  <si>
    <t>D012</t>
  </si>
  <si>
    <t>D013</t>
  </si>
  <si>
    <t>D014</t>
  </si>
  <si>
    <t>D015</t>
  </si>
  <si>
    <t>D016</t>
  </si>
  <si>
    <t>D017</t>
  </si>
  <si>
    <t>D018</t>
  </si>
  <si>
    <t>D019</t>
  </si>
  <si>
    <t>D021</t>
  </si>
  <si>
    <t>D022</t>
  </si>
  <si>
    <t>D023</t>
  </si>
  <si>
    <t>D024</t>
  </si>
  <si>
    <t>D025</t>
  </si>
  <si>
    <t>D026</t>
  </si>
  <si>
    <t>D027</t>
  </si>
  <si>
    <t>D028</t>
  </si>
  <si>
    <t>D029</t>
  </si>
  <si>
    <t>D02A</t>
  </si>
  <si>
    <t>D02B</t>
  </si>
  <si>
    <t>D030</t>
  </si>
  <si>
    <t>D031</t>
  </si>
  <si>
    <t>D032</t>
  </si>
  <si>
    <t>D033</t>
  </si>
  <si>
    <t>D034</t>
  </si>
  <si>
    <t>D035</t>
  </si>
  <si>
    <t>D036</t>
  </si>
  <si>
    <t>D037</t>
  </si>
  <si>
    <t>D038</t>
  </si>
  <si>
    <t>D039</t>
  </si>
  <si>
    <t>D040</t>
  </si>
  <si>
    <t>D041</t>
  </si>
  <si>
    <t>D042</t>
  </si>
  <si>
    <t>D043</t>
  </si>
  <si>
    <t>D044</t>
  </si>
  <si>
    <t>D045</t>
  </si>
  <si>
    <t>D046</t>
  </si>
  <si>
    <t>D047</t>
  </si>
  <si>
    <t>D048</t>
  </si>
  <si>
    <t>D049</t>
  </si>
  <si>
    <t>D050</t>
  </si>
  <si>
    <t>D051</t>
  </si>
  <si>
    <t>D052</t>
  </si>
  <si>
    <t>D053</t>
  </si>
  <si>
    <t>D054</t>
  </si>
  <si>
    <t>D055</t>
  </si>
  <si>
    <t>D056</t>
  </si>
  <si>
    <t>D057</t>
  </si>
  <si>
    <t>D058</t>
  </si>
  <si>
    <t>D059</t>
  </si>
  <si>
    <t>D060</t>
  </si>
  <si>
    <t>D061</t>
  </si>
  <si>
    <t>D062</t>
  </si>
  <si>
    <t>D063</t>
  </si>
  <si>
    <t>D064</t>
  </si>
  <si>
    <t>D065</t>
  </si>
  <si>
    <t>D066</t>
  </si>
  <si>
    <t>D067</t>
  </si>
  <si>
    <t>D068</t>
  </si>
  <si>
    <t>D069</t>
  </si>
  <si>
    <t>D070</t>
  </si>
  <si>
    <t>D071</t>
  </si>
  <si>
    <t>D072</t>
  </si>
  <si>
    <t>D073</t>
  </si>
  <si>
    <t>D074</t>
  </si>
  <si>
    <t>D075</t>
  </si>
  <si>
    <t>D076</t>
  </si>
  <si>
    <t>D077</t>
  </si>
  <si>
    <t>D078</t>
  </si>
  <si>
    <t>D079</t>
  </si>
  <si>
    <t>D080</t>
  </si>
  <si>
    <t>D081</t>
  </si>
  <si>
    <t>D082</t>
  </si>
  <si>
    <t>D083</t>
  </si>
  <si>
    <t>D084</t>
  </si>
  <si>
    <t>D085</t>
  </si>
  <si>
    <t>D086</t>
  </si>
  <si>
    <t>D087</t>
  </si>
  <si>
    <t>D088</t>
  </si>
  <si>
    <t>D089</t>
  </si>
  <si>
    <t>D090</t>
  </si>
  <si>
    <t>D091</t>
  </si>
  <si>
    <t>D092</t>
  </si>
  <si>
    <t>D093</t>
  </si>
  <si>
    <t>D094</t>
  </si>
  <si>
    <t>D095</t>
  </si>
  <si>
    <t>D971</t>
  </si>
  <si>
    <t>D972</t>
  </si>
  <si>
    <t>D973</t>
  </si>
  <si>
    <t>D974</t>
  </si>
  <si>
    <t>Part du privé</t>
  </si>
  <si>
    <t>Code 
Département</t>
  </si>
  <si>
    <t>Libellé des Départements</t>
  </si>
  <si>
    <t>Evolution 
de la part du privé</t>
  </si>
  <si>
    <t>Ain</t>
  </si>
  <si>
    <t>Aisne</t>
  </si>
  <si>
    <t>Allier</t>
  </si>
  <si>
    <t>Alpes-de-Haute-Provence</t>
  </si>
  <si>
    <t>Hautes-Alpes</t>
  </si>
  <si>
    <t>Alpes Maritimes</t>
  </si>
  <si>
    <t>Ardèche</t>
  </si>
  <si>
    <t>Ardennes</t>
  </si>
  <si>
    <t>Ariège</t>
  </si>
  <si>
    <t>Aube</t>
  </si>
  <si>
    <t>Aude</t>
  </si>
  <si>
    <t>Aveyron</t>
  </si>
  <si>
    <t>Bouches du Rhone</t>
  </si>
  <si>
    <t>Calvados</t>
  </si>
  <si>
    <t>Cantal</t>
  </si>
  <si>
    <t>Charente</t>
  </si>
  <si>
    <t>Charente-maritime</t>
  </si>
  <si>
    <t>Cher</t>
  </si>
  <si>
    <t>Corrèze</t>
  </si>
  <si>
    <t>Côte d'or</t>
  </si>
  <si>
    <t>Côtes d'Armor</t>
  </si>
  <si>
    <t>Creuse</t>
  </si>
  <si>
    <t>Dordogne</t>
  </si>
  <si>
    <t>Doubs</t>
  </si>
  <si>
    <t>Drome</t>
  </si>
  <si>
    <t>Eure</t>
  </si>
  <si>
    <t>Eure et Loir</t>
  </si>
  <si>
    <t>Finistère</t>
  </si>
  <si>
    <t>Corse-du-Sud</t>
  </si>
  <si>
    <t>Haute-Corse</t>
  </si>
  <si>
    <t>Gard</t>
  </si>
  <si>
    <t>Haute-Garonne</t>
  </si>
  <si>
    <t>Gers</t>
  </si>
  <si>
    <t>Gironde</t>
  </si>
  <si>
    <t>Hérault</t>
  </si>
  <si>
    <t>Ille et Vilaine</t>
  </si>
  <si>
    <t>Indre</t>
  </si>
  <si>
    <t>Indre-et-Loire</t>
  </si>
  <si>
    <t>Isère</t>
  </si>
  <si>
    <t>Jura</t>
  </si>
  <si>
    <t>Landes</t>
  </si>
  <si>
    <t>Loir et Cher</t>
  </si>
  <si>
    <t>Loire</t>
  </si>
  <si>
    <t>Haute-Loire</t>
  </si>
  <si>
    <t>Loire Atlantique</t>
  </si>
  <si>
    <t>Loiret</t>
  </si>
  <si>
    <t>Lot</t>
  </si>
  <si>
    <t>Lot et Garonne</t>
  </si>
  <si>
    <t>Lozère</t>
  </si>
  <si>
    <t>Maine-et-Loire</t>
  </si>
  <si>
    <t>Manche</t>
  </si>
  <si>
    <t>Marne</t>
  </si>
  <si>
    <t>Haute - Marne</t>
  </si>
  <si>
    <t>Mayenne</t>
  </si>
  <si>
    <t>Meurthe-et-Moselle</t>
  </si>
  <si>
    <t>Meuse</t>
  </si>
  <si>
    <t>Morbihan</t>
  </si>
  <si>
    <t>Moselle</t>
  </si>
  <si>
    <t>Nièvre</t>
  </si>
  <si>
    <t>Nord</t>
  </si>
  <si>
    <t>Oise</t>
  </si>
  <si>
    <t>Orne</t>
  </si>
  <si>
    <t>Pas-de-Calais</t>
  </si>
  <si>
    <t>Puy-de-Dôme</t>
  </si>
  <si>
    <t>Pyrenées Atlantiques</t>
  </si>
  <si>
    <t>Hautes-Pyrénées</t>
  </si>
  <si>
    <t>Pyrénées Orientales</t>
  </si>
  <si>
    <t>Bas-Rhin</t>
  </si>
  <si>
    <t>Haut-Rhin</t>
  </si>
  <si>
    <t>Rhône</t>
  </si>
  <si>
    <t>Haute Saône</t>
  </si>
  <si>
    <t>Saône et Loire</t>
  </si>
  <si>
    <t>Sartre</t>
  </si>
  <si>
    <t>Savoie</t>
  </si>
  <si>
    <t>Haute Savoie</t>
  </si>
  <si>
    <t>Paris</t>
  </si>
  <si>
    <t>Seine-maritime</t>
  </si>
  <si>
    <t>Seine et Marne</t>
  </si>
  <si>
    <t>Yvelines</t>
  </si>
  <si>
    <t>Deux-Sèvres</t>
  </si>
  <si>
    <t>Somme</t>
  </si>
  <si>
    <t>Tarn</t>
  </si>
  <si>
    <t>Tarn-et-Garonne</t>
  </si>
  <si>
    <t>Var</t>
  </si>
  <si>
    <t>Vaucluse</t>
  </si>
  <si>
    <t>Vendée</t>
  </si>
  <si>
    <t>Vienne</t>
  </si>
  <si>
    <t>Haute vienne</t>
  </si>
  <si>
    <t>Vosges</t>
  </si>
  <si>
    <t>Yonne</t>
  </si>
  <si>
    <t>Territoire de Belfort</t>
  </si>
  <si>
    <t>Essonne</t>
  </si>
  <si>
    <t>Hauts de Seine</t>
  </si>
  <si>
    <t>Seine-Saint Denis</t>
  </si>
  <si>
    <t>Val-de-Marne</t>
  </si>
  <si>
    <t>Val d'Oise</t>
  </si>
  <si>
    <t>Guadeloupe</t>
  </si>
  <si>
    <t>Martinique</t>
  </si>
  <si>
    <t>Guyane</t>
  </si>
  <si>
    <t>Réunion</t>
  </si>
  <si>
    <t xml:space="preserve">France métropolitaine </t>
  </si>
  <si>
    <t>Source: MEN-MESR DEPP/ Enquête dans les écoles publiques et privées de l'enseignement préélémentaire et élémentaire - 2010-2011
             Enquête dans les écoles maternelles, élémentaires et spéciales. Privé et Public. 2000-2001</t>
  </si>
  <si>
    <t>Part du privé en 2010-11</t>
  </si>
  <si>
    <t>Part du privé en 2000-01</t>
  </si>
  <si>
    <t>n°</t>
  </si>
  <si>
    <t>France métropolitaine</t>
  </si>
  <si>
    <t>évolution</t>
  </si>
  <si>
    <t>code</t>
  </si>
  <si>
    <t xml:space="preserve">Part du privé dans le second degré </t>
  </si>
  <si>
    <t>Ecart dans la proportion de PCS favorisées entre le privé sous contart et le public</t>
  </si>
  <si>
    <t>Effectifs du Privé</t>
  </si>
  <si>
    <t>Effectifs Public + Privé</t>
  </si>
  <si>
    <r>
      <t xml:space="preserve">Part du privé dans le premier degré : </t>
    </r>
    <r>
      <rPr>
        <b/>
        <sz val="10"/>
        <rFont val="Arial"/>
        <family val="2"/>
      </rPr>
      <t>évolution entre les rentrées 2000 et 2010</t>
    </r>
  </si>
  <si>
    <r>
      <t xml:space="preserve">Part du privé dans le second degré : </t>
    </r>
    <r>
      <rPr>
        <b/>
        <sz val="10"/>
        <rFont val="Arial"/>
        <family val="2"/>
      </rPr>
      <t>évolution entre les rentrées 2000 et 2010 (hors post-bac)</t>
    </r>
  </si>
  <si>
    <r>
      <t xml:space="preserve">Part du privé dans le second degré par académie </t>
    </r>
    <r>
      <rPr>
        <b/>
        <sz val="10"/>
        <rFont val="Arial"/>
        <family val="2"/>
      </rPr>
      <t xml:space="preserve">(hors post-bac) </t>
    </r>
  </si>
  <si>
    <t>Elèves du secteur privé du second degré à la rentrée 2010</t>
  </si>
  <si>
    <t>Métro</t>
  </si>
  <si>
    <t>Métro + DOM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</si>
</sst>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#,##0.0"/>
  </numFmts>
  <fonts count="12"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color indexed="62"/>
      <name val="Arial"/>
      <family val="2"/>
    </font>
    <font>
      <sz val="8"/>
      <color indexed="6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>
        <color indexed="8"/>
      </top>
      <bottom style="thin"/>
    </border>
    <border>
      <left style="thin"/>
      <right>
        <color indexed="63"/>
      </right>
      <top style="hair">
        <color indexed="8"/>
      </top>
      <bottom style="thin"/>
    </border>
    <border>
      <left>
        <color indexed="63"/>
      </left>
      <right style="thin"/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164" fontId="4" fillId="0" borderId="1" xfId="0" applyNumberFormat="1" applyFont="1" applyBorder="1" applyAlignment="1">
      <alignment/>
    </xf>
    <xf numFmtId="164" fontId="4" fillId="0" borderId="2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0" xfId="0" applyFont="1" applyAlignment="1">
      <alignment/>
    </xf>
    <xf numFmtId="3" fontId="4" fillId="0" borderId="1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4" fillId="0" borderId="3" xfId="0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164" fontId="4" fillId="0" borderId="5" xfId="0" applyNumberFormat="1" applyFont="1" applyFill="1" applyBorder="1" applyAlignment="1">
      <alignment/>
    </xf>
    <xf numFmtId="164" fontId="4" fillId="0" borderId="7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4" fillId="0" borderId="2" xfId="0" applyNumberFormat="1" applyFont="1" applyFill="1" applyBorder="1" applyAlignment="1">
      <alignment/>
    </xf>
    <xf numFmtId="164" fontId="4" fillId="0" borderId="0" xfId="0" applyNumberFormat="1" applyFont="1" applyBorder="1" applyAlignment="1">
      <alignment/>
    </xf>
    <xf numFmtId="0" fontId="6" fillId="0" borderId="8" xfId="0" applyFont="1" applyFill="1" applyBorder="1" applyAlignment="1" quotePrefix="1">
      <alignment horizontal="center"/>
    </xf>
    <xf numFmtId="0" fontId="7" fillId="0" borderId="8" xfId="0" applyFont="1" applyFill="1" applyBorder="1" applyAlignment="1">
      <alignment horizontal="left"/>
    </xf>
    <xf numFmtId="169" fontId="6" fillId="0" borderId="8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left"/>
    </xf>
    <xf numFmtId="49" fontId="4" fillId="0" borderId="8" xfId="0" applyNumberFormat="1" applyFont="1" applyFill="1" applyBorder="1" applyAlignment="1">
      <alignment horizontal="left"/>
    </xf>
    <xf numFmtId="0" fontId="6" fillId="0" borderId="8" xfId="0" applyFont="1" applyFill="1" applyBorder="1" applyAlignment="1" quotePrefix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169" fontId="6" fillId="0" borderId="8" xfId="0" applyNumberFormat="1" applyFont="1" applyFill="1" applyBorder="1" applyAlignment="1" quotePrefix="1">
      <alignment horizontal="center"/>
    </xf>
    <xf numFmtId="0" fontId="0" fillId="0" borderId="4" xfId="0" applyBorder="1" applyAlignment="1">
      <alignment/>
    </xf>
    <xf numFmtId="0" fontId="6" fillId="0" borderId="3" xfId="0" applyFont="1" applyFill="1" applyBorder="1" applyAlignment="1" quotePrefix="1">
      <alignment horizontal="center"/>
    </xf>
    <xf numFmtId="169" fontId="6" fillId="0" borderId="3" xfId="0" applyNumberFormat="1" applyFont="1" applyFill="1" applyBorder="1" applyAlignment="1" quotePrefix="1">
      <alignment horizontal="center"/>
    </xf>
    <xf numFmtId="169" fontId="6" fillId="0" borderId="3" xfId="0" applyNumberFormat="1" applyFont="1" applyFill="1" applyBorder="1" applyAlignment="1">
      <alignment horizontal="center"/>
    </xf>
    <xf numFmtId="0" fontId="0" fillId="0" borderId="9" xfId="0" applyBorder="1" applyAlignment="1">
      <alignment/>
    </xf>
    <xf numFmtId="164" fontId="4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0" fontId="4" fillId="0" borderId="3" xfId="0" applyFont="1" applyFill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164" fontId="1" fillId="0" borderId="13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0" fontId="0" fillId="0" borderId="3" xfId="0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/>
    </xf>
    <xf numFmtId="164" fontId="1" fillId="0" borderId="6" xfId="0" applyNumberFormat="1" applyFont="1" applyBorder="1" applyAlignment="1">
      <alignment/>
    </xf>
    <xf numFmtId="164" fontId="1" fillId="0" borderId="7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6" xfId="0" applyFont="1" applyBorder="1" applyAlignment="1">
      <alignment horizontal="center"/>
    </xf>
    <xf numFmtId="164" fontId="1" fillId="0" borderId="12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164" fontId="1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4" xfId="0" applyBorder="1" applyAlignment="1">
      <alignment/>
    </xf>
    <xf numFmtId="0" fontId="0" fillId="0" borderId="2" xfId="0" applyFont="1" applyBorder="1" applyAlignment="1">
      <alignment/>
    </xf>
    <xf numFmtId="164" fontId="1" fillId="0" borderId="5" xfId="0" applyNumberFormat="1" applyFont="1" applyBorder="1" applyAlignment="1">
      <alignment/>
    </xf>
    <xf numFmtId="0" fontId="9" fillId="0" borderId="7" xfId="0" applyFont="1" applyBorder="1" applyAlignment="1">
      <alignment/>
    </xf>
    <xf numFmtId="0" fontId="9" fillId="0" borderId="11" xfId="0" applyFont="1" applyBorder="1" applyAlignment="1">
      <alignment/>
    </xf>
    <xf numFmtId="0" fontId="4" fillId="2" borderId="8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vertical="center" wrapText="1"/>
    </xf>
    <xf numFmtId="0" fontId="0" fillId="3" borderId="3" xfId="0" applyFill="1" applyBorder="1" applyAlignment="1">
      <alignment/>
    </xf>
    <xf numFmtId="0" fontId="0" fillId="3" borderId="6" xfId="0" applyFill="1" applyBorder="1" applyAlignment="1">
      <alignment/>
    </xf>
    <xf numFmtId="0" fontId="9" fillId="3" borderId="16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2" fillId="3" borderId="16" xfId="0" applyFont="1" applyFill="1" applyBorder="1" applyAlignment="1">
      <alignment/>
    </xf>
    <xf numFmtId="0" fontId="1" fillId="3" borderId="12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9" xfId="0" applyFont="1" applyFill="1" applyBorder="1" applyAlignment="1">
      <alignment/>
    </xf>
    <xf numFmtId="164" fontId="11" fillId="0" borderId="3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164" fontId="10" fillId="0" borderId="8" xfId="0" applyNumberFormat="1" applyFont="1" applyBorder="1" applyAlignment="1">
      <alignment horizontal="center"/>
    </xf>
    <xf numFmtId="0" fontId="1" fillId="0" borderId="8" xfId="0" applyFont="1" applyBorder="1" applyAlignment="1">
      <alignment/>
    </xf>
    <xf numFmtId="0" fontId="8" fillId="0" borderId="0" xfId="0" applyFont="1" applyAlignment="1">
      <alignment horizontal="left" wrapText="1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0" fillId="4" borderId="6" xfId="0" applyFont="1" applyFill="1" applyBorder="1" applyAlignment="1">
      <alignment horizontal="center"/>
    </xf>
    <xf numFmtId="0" fontId="0" fillId="4" borderId="7" xfId="0" applyFill="1" applyBorder="1" applyAlignment="1">
      <alignment/>
    </xf>
    <xf numFmtId="0" fontId="1" fillId="4" borderId="5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49" fontId="0" fillId="4" borderId="10" xfId="0" applyNumberFormat="1" applyFill="1" applyBorder="1" applyAlignment="1">
      <alignment horizontal="center"/>
    </xf>
    <xf numFmtId="0" fontId="0" fillId="4" borderId="11" xfId="0" applyFont="1" applyFill="1" applyBorder="1" applyAlignment="1">
      <alignment/>
    </xf>
    <xf numFmtId="0" fontId="0" fillId="4" borderId="12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 quotePrefix="1">
      <alignment horizontal="center"/>
    </xf>
    <xf numFmtId="169" fontId="1" fillId="0" borderId="8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69" fontId="1" fillId="0" borderId="8" xfId="0" applyNumberFormat="1" applyFont="1" applyFill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tabSelected="1" workbookViewId="0" topLeftCell="A1">
      <selection activeCell="I112" sqref="I112"/>
    </sheetView>
  </sheetViews>
  <sheetFormatPr defaultColWidth="11.421875" defaultRowHeight="12.75"/>
  <cols>
    <col min="2" max="2" width="18.7109375" style="0" customWidth="1"/>
    <col min="4" max="4" width="18.7109375" style="0" customWidth="1"/>
    <col min="7" max="7" width="18.7109375" style="0" customWidth="1"/>
  </cols>
  <sheetData>
    <row r="1" spans="1:4" ht="15.75">
      <c r="A1" s="13" t="s">
        <v>445</v>
      </c>
      <c r="B1" s="4"/>
      <c r="C1" s="4"/>
      <c r="D1" s="7"/>
    </row>
    <row r="2" spans="1:4" ht="12.75">
      <c r="A2" s="7"/>
      <c r="B2" s="7"/>
      <c r="C2" s="7"/>
      <c r="D2" s="7"/>
    </row>
    <row r="3" spans="1:8" ht="33.75">
      <c r="A3" s="86" t="s">
        <v>330</v>
      </c>
      <c r="B3" s="87" t="s">
        <v>331</v>
      </c>
      <c r="C3" s="88" t="s">
        <v>436</v>
      </c>
      <c r="D3" s="87" t="s">
        <v>331</v>
      </c>
      <c r="E3" s="88" t="s">
        <v>332</v>
      </c>
      <c r="F3" s="89"/>
      <c r="G3" s="87" t="s">
        <v>331</v>
      </c>
      <c r="H3" s="88" t="s">
        <v>435</v>
      </c>
    </row>
    <row r="4" spans="1:8" ht="12.75">
      <c r="A4" s="28" t="s">
        <v>229</v>
      </c>
      <c r="B4" s="29" t="s">
        <v>333</v>
      </c>
      <c r="C4" s="37">
        <f aca="true" t="shared" si="0" ref="C4:C35">H4-E4</f>
        <v>10.904726616618875</v>
      </c>
      <c r="D4" s="29" t="s">
        <v>333</v>
      </c>
      <c r="E4" s="30">
        <v>-1.1022824099312114</v>
      </c>
      <c r="F4" s="28" t="s">
        <v>229</v>
      </c>
      <c r="G4" s="29" t="s">
        <v>333</v>
      </c>
      <c r="H4" s="30">
        <v>9.802444206687664</v>
      </c>
    </row>
    <row r="5" spans="1:8" ht="12.75">
      <c r="A5" s="28" t="s">
        <v>230</v>
      </c>
      <c r="B5" s="29" t="s">
        <v>334</v>
      </c>
      <c r="C5" s="37">
        <f t="shared" si="0"/>
        <v>7.686999950713829</v>
      </c>
      <c r="D5" s="29" t="s">
        <v>334</v>
      </c>
      <c r="E5" s="30">
        <v>-0.45045228658328185</v>
      </c>
      <c r="F5" s="28" t="s">
        <v>230</v>
      </c>
      <c r="G5" s="29" t="s">
        <v>334</v>
      </c>
      <c r="H5" s="30">
        <v>7.236547664130547</v>
      </c>
    </row>
    <row r="6" spans="1:8" ht="12.75">
      <c r="A6" s="28" t="s">
        <v>231</v>
      </c>
      <c r="B6" s="31" t="s">
        <v>335</v>
      </c>
      <c r="C6" s="37">
        <f t="shared" si="0"/>
        <v>8.626731732879179</v>
      </c>
      <c r="D6" s="31" t="s">
        <v>335</v>
      </c>
      <c r="E6" s="30">
        <v>-0.3665320946397461</v>
      </c>
      <c r="F6" s="28" t="s">
        <v>231</v>
      </c>
      <c r="G6" s="31" t="s">
        <v>335</v>
      </c>
      <c r="H6" s="30">
        <v>8.260199638239433</v>
      </c>
    </row>
    <row r="7" spans="1:8" ht="12.75">
      <c r="A7" s="28" t="s">
        <v>232</v>
      </c>
      <c r="B7" s="29" t="s">
        <v>336</v>
      </c>
      <c r="C7" s="37">
        <f t="shared" si="0"/>
        <v>5.863236289776575</v>
      </c>
      <c r="D7" s="29" t="s">
        <v>336</v>
      </c>
      <c r="E7" s="30">
        <v>-0.843020656353394</v>
      </c>
      <c r="F7" s="28" t="s">
        <v>232</v>
      </c>
      <c r="G7" s="29" t="s">
        <v>336</v>
      </c>
      <c r="H7" s="30">
        <v>5.020215633423181</v>
      </c>
    </row>
    <row r="8" spans="1:8" ht="12.75">
      <c r="A8" s="28" t="s">
        <v>233</v>
      </c>
      <c r="B8" s="31" t="s">
        <v>337</v>
      </c>
      <c r="C8" s="37">
        <f t="shared" si="0"/>
        <v>7.525122692217807</v>
      </c>
      <c r="D8" s="31" t="s">
        <v>337</v>
      </c>
      <c r="E8" s="30">
        <v>0.4307654527211451</v>
      </c>
      <c r="F8" s="28" t="s">
        <v>233</v>
      </c>
      <c r="G8" s="31" t="s">
        <v>337</v>
      </c>
      <c r="H8" s="30">
        <v>7.955888144938952</v>
      </c>
    </row>
    <row r="9" spans="1:8" ht="12.75">
      <c r="A9" s="28" t="s">
        <v>234</v>
      </c>
      <c r="B9" s="29" t="s">
        <v>338</v>
      </c>
      <c r="C9" s="37">
        <f t="shared" si="0"/>
        <v>9.60476502952905</v>
      </c>
      <c r="D9" s="29" t="s">
        <v>338</v>
      </c>
      <c r="E9" s="30">
        <v>0.7055738275032262</v>
      </c>
      <c r="F9" s="28" t="s">
        <v>234</v>
      </c>
      <c r="G9" s="29" t="s">
        <v>338</v>
      </c>
      <c r="H9" s="30">
        <v>10.310338857032276</v>
      </c>
    </row>
    <row r="10" spans="1:8" ht="12.75">
      <c r="A10" s="28" t="s">
        <v>235</v>
      </c>
      <c r="B10" s="29" t="s">
        <v>339</v>
      </c>
      <c r="C10" s="37">
        <f t="shared" si="0"/>
        <v>28.91847699135716</v>
      </c>
      <c r="D10" s="29" t="s">
        <v>339</v>
      </c>
      <c r="E10" s="30">
        <v>-2.651050865542892</v>
      </c>
      <c r="F10" s="28" t="s">
        <v>235</v>
      </c>
      <c r="G10" s="29" t="s">
        <v>339</v>
      </c>
      <c r="H10" s="30">
        <v>26.267426125814268</v>
      </c>
    </row>
    <row r="11" spans="1:8" ht="12.75">
      <c r="A11" s="28" t="s">
        <v>236</v>
      </c>
      <c r="B11" s="31" t="s">
        <v>340</v>
      </c>
      <c r="C11" s="37">
        <f t="shared" si="0"/>
        <v>7.002954704681836</v>
      </c>
      <c r="D11" s="31" t="s">
        <v>340</v>
      </c>
      <c r="E11" s="30">
        <v>0.15040987401885797</v>
      </c>
      <c r="F11" s="28" t="s">
        <v>236</v>
      </c>
      <c r="G11" s="31" t="s">
        <v>340</v>
      </c>
      <c r="H11" s="30">
        <v>7.153364578700694</v>
      </c>
    </row>
    <row r="12" spans="1:8" ht="12.75">
      <c r="A12" s="28" t="s">
        <v>237</v>
      </c>
      <c r="B12" s="29" t="s">
        <v>341</v>
      </c>
      <c r="C12" s="37">
        <f t="shared" si="0"/>
        <v>8.627605190719622</v>
      </c>
      <c r="D12" s="29" t="s">
        <v>341</v>
      </c>
      <c r="E12" s="30">
        <v>-1.0380529519136523</v>
      </c>
      <c r="F12" s="28" t="s">
        <v>237</v>
      </c>
      <c r="G12" s="29" t="s">
        <v>341</v>
      </c>
      <c r="H12" s="30">
        <v>7.58955223880597</v>
      </c>
    </row>
    <row r="13" spans="1:8" ht="12.75">
      <c r="A13" s="28" t="s">
        <v>238</v>
      </c>
      <c r="B13" s="32" t="s">
        <v>342</v>
      </c>
      <c r="C13" s="37">
        <f t="shared" si="0"/>
        <v>9.16989359278904</v>
      </c>
      <c r="D13" s="32" t="s">
        <v>342</v>
      </c>
      <c r="E13" s="30">
        <v>-1.3486461449855751</v>
      </c>
      <c r="F13" s="28" t="s">
        <v>238</v>
      </c>
      <c r="G13" s="32" t="s">
        <v>342</v>
      </c>
      <c r="H13" s="30">
        <v>7.821247447803464</v>
      </c>
    </row>
    <row r="14" spans="1:8" ht="12.75">
      <c r="A14" s="28" t="s">
        <v>239</v>
      </c>
      <c r="B14" s="31" t="s">
        <v>343</v>
      </c>
      <c r="C14" s="37">
        <f t="shared" si="0"/>
        <v>6.8089865464951815</v>
      </c>
      <c r="D14" s="31" t="s">
        <v>343</v>
      </c>
      <c r="E14" s="30">
        <v>-0.24236535504452217</v>
      </c>
      <c r="F14" s="28" t="s">
        <v>239</v>
      </c>
      <c r="G14" s="31" t="s">
        <v>343</v>
      </c>
      <c r="H14" s="30">
        <v>6.566621191450659</v>
      </c>
    </row>
    <row r="15" spans="1:8" ht="12.75">
      <c r="A15" s="28" t="s">
        <v>240</v>
      </c>
      <c r="B15" s="29" t="s">
        <v>344</v>
      </c>
      <c r="C15" s="37">
        <f t="shared" si="0"/>
        <v>26.9180479986503</v>
      </c>
      <c r="D15" s="29" t="s">
        <v>344</v>
      </c>
      <c r="E15" s="30">
        <v>-2.583859004586447</v>
      </c>
      <c r="F15" s="28" t="s">
        <v>240</v>
      </c>
      <c r="G15" s="29" t="s">
        <v>344</v>
      </c>
      <c r="H15" s="30">
        <v>24.334188994063854</v>
      </c>
    </row>
    <row r="16" spans="1:8" ht="12.75">
      <c r="A16" s="28" t="s">
        <v>241</v>
      </c>
      <c r="B16" s="31" t="s">
        <v>345</v>
      </c>
      <c r="C16" s="37">
        <f t="shared" si="0"/>
        <v>10.079489671326405</v>
      </c>
      <c r="D16" s="31" t="s">
        <v>345</v>
      </c>
      <c r="E16" s="30">
        <v>1.1033580538501226</v>
      </c>
      <c r="F16" s="28" t="s">
        <v>241</v>
      </c>
      <c r="G16" s="31" t="s">
        <v>345</v>
      </c>
      <c r="H16" s="30">
        <v>11.182847725176527</v>
      </c>
    </row>
    <row r="17" spans="1:8" ht="12.75">
      <c r="A17" s="33" t="s">
        <v>242</v>
      </c>
      <c r="B17" s="34" t="s">
        <v>346</v>
      </c>
      <c r="C17" s="37">
        <f t="shared" si="0"/>
        <v>14.893435392539054</v>
      </c>
      <c r="D17" s="34" t="s">
        <v>346</v>
      </c>
      <c r="E17" s="30">
        <v>-1.5764537160132992</v>
      </c>
      <c r="F17" s="33" t="s">
        <v>242</v>
      </c>
      <c r="G17" s="34" t="s">
        <v>346</v>
      </c>
      <c r="H17" s="30">
        <v>13.316981676525755</v>
      </c>
    </row>
    <row r="18" spans="1:8" ht="12.75">
      <c r="A18" s="28" t="s">
        <v>243</v>
      </c>
      <c r="B18" s="29" t="s">
        <v>347</v>
      </c>
      <c r="C18" s="37">
        <f t="shared" si="0"/>
        <v>15.380867305505927</v>
      </c>
      <c r="D18" s="29" t="s">
        <v>347</v>
      </c>
      <c r="E18" s="30">
        <v>-1.4580695489899256</v>
      </c>
      <c r="F18" s="28" t="s">
        <v>243</v>
      </c>
      <c r="G18" s="29" t="s">
        <v>347</v>
      </c>
      <c r="H18" s="30">
        <v>13.922797756516001</v>
      </c>
    </row>
    <row r="19" spans="1:8" ht="12.75">
      <c r="A19" s="28" t="s">
        <v>244</v>
      </c>
      <c r="B19" s="29" t="s">
        <v>348</v>
      </c>
      <c r="C19" s="37">
        <f t="shared" si="0"/>
        <v>9.232387611769438</v>
      </c>
      <c r="D19" s="29" t="s">
        <v>348</v>
      </c>
      <c r="E19" s="30">
        <v>-0.6866604753376535</v>
      </c>
      <c r="F19" s="28" t="s">
        <v>244</v>
      </c>
      <c r="G19" s="29" t="s">
        <v>348</v>
      </c>
      <c r="H19" s="30">
        <v>8.545727136431784</v>
      </c>
    </row>
    <row r="20" spans="1:8" ht="12.75">
      <c r="A20" s="28" t="s">
        <v>245</v>
      </c>
      <c r="B20" s="29" t="s">
        <v>349</v>
      </c>
      <c r="C20" s="37">
        <f t="shared" si="0"/>
        <v>7.154015546479456</v>
      </c>
      <c r="D20" s="29" t="s">
        <v>349</v>
      </c>
      <c r="E20" s="30">
        <v>-0.6468106205326132</v>
      </c>
      <c r="F20" s="28" t="s">
        <v>245</v>
      </c>
      <c r="G20" s="29" t="s">
        <v>349</v>
      </c>
      <c r="H20" s="30">
        <v>6.5072049259468425</v>
      </c>
    </row>
    <row r="21" spans="1:8" ht="12.75">
      <c r="A21" s="28" t="s">
        <v>246</v>
      </c>
      <c r="B21" s="31" t="s">
        <v>350</v>
      </c>
      <c r="C21" s="37">
        <f t="shared" si="0"/>
        <v>6.709913506320691</v>
      </c>
      <c r="D21" s="31" t="s">
        <v>350</v>
      </c>
      <c r="E21" s="30">
        <v>-0.21077384472046123</v>
      </c>
      <c r="F21" s="28" t="s">
        <v>246</v>
      </c>
      <c r="G21" s="31" t="s">
        <v>350</v>
      </c>
      <c r="H21" s="30">
        <v>6.49913966160023</v>
      </c>
    </row>
    <row r="22" spans="1:8" ht="12.75">
      <c r="A22" s="28" t="s">
        <v>247</v>
      </c>
      <c r="B22" s="31" t="s">
        <v>351</v>
      </c>
      <c r="C22" s="37">
        <f t="shared" si="0"/>
        <v>7.323870967741936</v>
      </c>
      <c r="D22" s="31" t="s">
        <v>351</v>
      </c>
      <c r="E22" s="30">
        <v>-0.9326349685279443</v>
      </c>
      <c r="F22" s="28" t="s">
        <v>247</v>
      </c>
      <c r="G22" s="31" t="s">
        <v>351</v>
      </c>
      <c r="H22" s="30">
        <v>6.3912359992139915</v>
      </c>
    </row>
    <row r="23" spans="1:8" ht="12.75">
      <c r="A23" s="28" t="s">
        <v>248</v>
      </c>
      <c r="B23" s="29" t="s">
        <v>352</v>
      </c>
      <c r="C23" s="37">
        <f t="shared" si="0"/>
        <v>8.181514454729477</v>
      </c>
      <c r="D23" s="29" t="s">
        <v>352</v>
      </c>
      <c r="E23" s="30">
        <v>0.17306963755953397</v>
      </c>
      <c r="F23" s="28" t="s">
        <v>248</v>
      </c>
      <c r="G23" s="29" t="s">
        <v>352</v>
      </c>
      <c r="H23" s="30">
        <v>8.354584092289011</v>
      </c>
    </row>
    <row r="24" spans="1:8" ht="12.75">
      <c r="A24" s="33" t="s">
        <v>249</v>
      </c>
      <c r="B24" s="34" t="s">
        <v>353</v>
      </c>
      <c r="C24" s="37">
        <f t="shared" si="0"/>
        <v>31.471149477510224</v>
      </c>
      <c r="D24" s="34" t="s">
        <v>353</v>
      </c>
      <c r="E24" s="30">
        <v>-1.1276893350179549</v>
      </c>
      <c r="F24" s="33" t="s">
        <v>249</v>
      </c>
      <c r="G24" s="34" t="s">
        <v>353</v>
      </c>
      <c r="H24" s="30">
        <v>30.34346014249227</v>
      </c>
    </row>
    <row r="25" spans="1:8" ht="12.75">
      <c r="A25" s="28" t="s">
        <v>250</v>
      </c>
      <c r="B25" s="31" t="s">
        <v>354</v>
      </c>
      <c r="C25" s="37">
        <f t="shared" si="0"/>
        <v>1.917723476647077</v>
      </c>
      <c r="D25" s="31" t="s">
        <v>354</v>
      </c>
      <c r="E25" s="30">
        <v>-0.11227430277685047</v>
      </c>
      <c r="F25" s="28" t="s">
        <v>250</v>
      </c>
      <c r="G25" s="31" t="s">
        <v>354</v>
      </c>
      <c r="H25" s="30">
        <v>1.8054491738702265</v>
      </c>
    </row>
    <row r="26" spans="1:8" ht="12.75">
      <c r="A26" s="28" t="s">
        <v>251</v>
      </c>
      <c r="B26" s="29" t="s">
        <v>355</v>
      </c>
      <c r="C26" s="37">
        <f t="shared" si="0"/>
        <v>5.9117277674780215</v>
      </c>
      <c r="D26" s="29" t="s">
        <v>355</v>
      </c>
      <c r="E26" s="30">
        <v>-0.09000883600299225</v>
      </c>
      <c r="F26" s="28" t="s">
        <v>251</v>
      </c>
      <c r="G26" s="29" t="s">
        <v>355</v>
      </c>
      <c r="H26" s="30">
        <v>5.821718931475029</v>
      </c>
    </row>
    <row r="27" spans="1:8" ht="12.75">
      <c r="A27" s="28" t="s">
        <v>252</v>
      </c>
      <c r="B27" s="31" t="s">
        <v>356</v>
      </c>
      <c r="C27" s="37">
        <f t="shared" si="0"/>
        <v>8.130997314705276</v>
      </c>
      <c r="D27" s="31" t="s">
        <v>356</v>
      </c>
      <c r="E27" s="30">
        <v>-0.16048911436696667</v>
      </c>
      <c r="F27" s="28" t="s">
        <v>252</v>
      </c>
      <c r="G27" s="31" t="s">
        <v>356</v>
      </c>
      <c r="H27" s="30">
        <v>7.970508200338309</v>
      </c>
    </row>
    <row r="28" spans="1:8" ht="12.75">
      <c r="A28" s="28" t="s">
        <v>253</v>
      </c>
      <c r="B28" s="31" t="s">
        <v>357</v>
      </c>
      <c r="C28" s="37">
        <f t="shared" si="0"/>
        <v>13.960264900662251</v>
      </c>
      <c r="D28" s="31" t="s">
        <v>357</v>
      </c>
      <c r="E28" s="30">
        <v>-1.1693398077618031</v>
      </c>
      <c r="F28" s="28" t="s">
        <v>253</v>
      </c>
      <c r="G28" s="31" t="s">
        <v>357</v>
      </c>
      <c r="H28" s="30">
        <v>12.790925092900448</v>
      </c>
    </row>
    <row r="29" spans="1:8" ht="12.75">
      <c r="A29" s="28" t="s">
        <v>254</v>
      </c>
      <c r="B29" s="29" t="s">
        <v>358</v>
      </c>
      <c r="C29" s="37">
        <f t="shared" si="0"/>
        <v>7.696991059698146</v>
      </c>
      <c r="D29" s="29" t="s">
        <v>358</v>
      </c>
      <c r="E29" s="30">
        <v>-0.7023442631353038</v>
      </c>
      <c r="F29" s="28" t="s">
        <v>254</v>
      </c>
      <c r="G29" s="29" t="s">
        <v>358</v>
      </c>
      <c r="H29" s="30">
        <v>6.994646796562842</v>
      </c>
    </row>
    <row r="30" spans="1:8" ht="12.75">
      <c r="A30" s="28" t="s">
        <v>255</v>
      </c>
      <c r="B30" s="31" t="s">
        <v>359</v>
      </c>
      <c r="C30" s="37">
        <f t="shared" si="0"/>
        <v>9.638023014858252</v>
      </c>
      <c r="D30" s="31" t="s">
        <v>359</v>
      </c>
      <c r="E30" s="30">
        <v>-0.5219656458324184</v>
      </c>
      <c r="F30" s="28" t="s">
        <v>255</v>
      </c>
      <c r="G30" s="31" t="s">
        <v>359</v>
      </c>
      <c r="H30" s="30">
        <v>9.116057369025834</v>
      </c>
    </row>
    <row r="31" spans="1:8" ht="12.75">
      <c r="A31" s="28" t="s">
        <v>256</v>
      </c>
      <c r="B31" s="31" t="s">
        <v>360</v>
      </c>
      <c r="C31" s="37">
        <f t="shared" si="0"/>
        <v>36.442112767047604</v>
      </c>
      <c r="D31" s="31" t="s">
        <v>360</v>
      </c>
      <c r="E31" s="30">
        <v>-0.2563862361173008</v>
      </c>
      <c r="F31" s="28" t="s">
        <v>256</v>
      </c>
      <c r="G31" s="31" t="s">
        <v>360</v>
      </c>
      <c r="H31" s="30">
        <v>36.1857265309303</v>
      </c>
    </row>
    <row r="32" spans="1:8" ht="12.75">
      <c r="A32" s="28" t="s">
        <v>257</v>
      </c>
      <c r="B32" s="29" t="s">
        <v>361</v>
      </c>
      <c r="C32" s="37">
        <f t="shared" si="0"/>
        <v>7.037158829332456</v>
      </c>
      <c r="D32" s="29" t="s">
        <v>361</v>
      </c>
      <c r="E32" s="30">
        <v>-1.9887316415378216</v>
      </c>
      <c r="F32" s="28" t="s">
        <v>257</v>
      </c>
      <c r="G32" s="29" t="s">
        <v>361</v>
      </c>
      <c r="H32" s="30">
        <v>5.048427187794634</v>
      </c>
    </row>
    <row r="33" spans="1:8" ht="12.75">
      <c r="A33" s="28" t="s">
        <v>258</v>
      </c>
      <c r="B33" s="29" t="s">
        <v>362</v>
      </c>
      <c r="C33" s="37">
        <f t="shared" si="0"/>
        <v>2.8819101209033535</v>
      </c>
      <c r="D33" s="29" t="s">
        <v>362</v>
      </c>
      <c r="E33" s="30">
        <v>-0.20690446948296337</v>
      </c>
      <c r="F33" s="28" t="s">
        <v>258</v>
      </c>
      <c r="G33" s="29" t="s">
        <v>362</v>
      </c>
      <c r="H33" s="30">
        <v>2.67500565142039</v>
      </c>
    </row>
    <row r="34" spans="1:8" ht="12.75">
      <c r="A34" s="28" t="s">
        <v>259</v>
      </c>
      <c r="B34" s="29" t="s">
        <v>363</v>
      </c>
      <c r="C34" s="37">
        <f t="shared" si="0"/>
        <v>12.856951732544482</v>
      </c>
      <c r="D34" s="29" t="s">
        <v>363</v>
      </c>
      <c r="E34" s="30">
        <v>-1.2962661198545362</v>
      </c>
      <c r="F34" s="28" t="s">
        <v>259</v>
      </c>
      <c r="G34" s="29" t="s">
        <v>363</v>
      </c>
      <c r="H34" s="30">
        <v>11.560685612689946</v>
      </c>
    </row>
    <row r="35" spans="1:8" ht="12.75">
      <c r="A35" s="28" t="s">
        <v>260</v>
      </c>
      <c r="B35" s="29" t="s">
        <v>364</v>
      </c>
      <c r="C35" s="37">
        <f t="shared" si="0"/>
        <v>8.838904432336916</v>
      </c>
      <c r="D35" s="29" t="s">
        <v>364</v>
      </c>
      <c r="E35" s="30">
        <v>0.4266841680473785</v>
      </c>
      <c r="F35" s="28" t="s">
        <v>260</v>
      </c>
      <c r="G35" s="29" t="s">
        <v>364</v>
      </c>
      <c r="H35" s="30">
        <v>9.265588600384294</v>
      </c>
    </row>
    <row r="36" spans="1:8" ht="12.75">
      <c r="A36" s="28" t="s">
        <v>261</v>
      </c>
      <c r="B36" s="29" t="s">
        <v>365</v>
      </c>
      <c r="C36" s="37">
        <f aca="true" t="shared" si="1" ref="C36:C67">H36-E36</f>
        <v>12.270664825409352</v>
      </c>
      <c r="D36" s="29" t="s">
        <v>365</v>
      </c>
      <c r="E36" s="30">
        <v>-0.388138406141719</v>
      </c>
      <c r="F36" s="28" t="s">
        <v>261</v>
      </c>
      <c r="G36" s="29" t="s">
        <v>365</v>
      </c>
      <c r="H36" s="30">
        <v>11.882526419267633</v>
      </c>
    </row>
    <row r="37" spans="1:8" ht="12.75">
      <c r="A37" s="28" t="s">
        <v>262</v>
      </c>
      <c r="B37" s="29" t="s">
        <v>366</v>
      </c>
      <c r="C37" s="37">
        <f t="shared" si="1"/>
        <v>9.197498898618829</v>
      </c>
      <c r="D37" s="29" t="s">
        <v>366</v>
      </c>
      <c r="E37" s="30">
        <v>-0.40909567188961127</v>
      </c>
      <c r="F37" s="28" t="s">
        <v>262</v>
      </c>
      <c r="G37" s="29" t="s">
        <v>366</v>
      </c>
      <c r="H37" s="30">
        <v>8.788403226729217</v>
      </c>
    </row>
    <row r="38" spans="1:8" ht="12.75">
      <c r="A38" s="28" t="s">
        <v>263</v>
      </c>
      <c r="B38" s="29" t="s">
        <v>367</v>
      </c>
      <c r="C38" s="37">
        <f t="shared" si="1"/>
        <v>11.898944741903623</v>
      </c>
      <c r="D38" s="29" t="s">
        <v>367</v>
      </c>
      <c r="E38" s="30">
        <v>-0.5145150019354716</v>
      </c>
      <c r="F38" s="28" t="s">
        <v>263</v>
      </c>
      <c r="G38" s="29" t="s">
        <v>367</v>
      </c>
      <c r="H38" s="30">
        <v>11.384429739968152</v>
      </c>
    </row>
    <row r="39" spans="1:8" ht="12.75">
      <c r="A39" s="28" t="s">
        <v>264</v>
      </c>
      <c r="B39" s="31" t="s">
        <v>368</v>
      </c>
      <c r="C39" s="37">
        <f t="shared" si="1"/>
        <v>37.73288143848683</v>
      </c>
      <c r="D39" s="31" t="s">
        <v>368</v>
      </c>
      <c r="E39" s="30">
        <v>0.22466355459116016</v>
      </c>
      <c r="F39" s="28" t="s">
        <v>264</v>
      </c>
      <c r="G39" s="31" t="s">
        <v>368</v>
      </c>
      <c r="H39" s="30">
        <v>37.95754499307799</v>
      </c>
    </row>
    <row r="40" spans="1:8" ht="12.75">
      <c r="A40" s="28" t="s">
        <v>265</v>
      </c>
      <c r="B40" s="31" t="s">
        <v>369</v>
      </c>
      <c r="C40" s="37">
        <f t="shared" si="1"/>
        <v>6.935601458080194</v>
      </c>
      <c r="D40" s="31" t="s">
        <v>369</v>
      </c>
      <c r="E40" s="30">
        <v>-0.29610240232032936</v>
      </c>
      <c r="F40" s="28" t="s">
        <v>265</v>
      </c>
      <c r="G40" s="31" t="s">
        <v>369</v>
      </c>
      <c r="H40" s="30">
        <v>6.639499055759865</v>
      </c>
    </row>
    <row r="41" spans="1:8" ht="12.75">
      <c r="A41" s="28" t="s">
        <v>266</v>
      </c>
      <c r="B41" s="29" t="s">
        <v>370</v>
      </c>
      <c r="C41" s="37">
        <f t="shared" si="1"/>
        <v>11.111720306303342</v>
      </c>
      <c r="D41" s="29" t="s">
        <v>370</v>
      </c>
      <c r="E41" s="30">
        <v>-1.1339558620157622</v>
      </c>
      <c r="F41" s="28" t="s">
        <v>266</v>
      </c>
      <c r="G41" s="29" t="s">
        <v>370</v>
      </c>
      <c r="H41" s="30">
        <v>9.97776444428758</v>
      </c>
    </row>
    <row r="42" spans="1:8" ht="12.75">
      <c r="A42" s="28" t="s">
        <v>267</v>
      </c>
      <c r="B42" s="29" t="s">
        <v>371</v>
      </c>
      <c r="C42" s="37">
        <f t="shared" si="1"/>
        <v>9.55351631620098</v>
      </c>
      <c r="D42" s="29" t="s">
        <v>371</v>
      </c>
      <c r="E42" s="30">
        <v>-0.6485557370065766</v>
      </c>
      <c r="F42" s="28" t="s">
        <v>267</v>
      </c>
      <c r="G42" s="29" t="s">
        <v>371</v>
      </c>
      <c r="H42" s="30">
        <v>8.904960579194404</v>
      </c>
    </row>
    <row r="43" spans="1:8" ht="12.75">
      <c r="A43" s="28" t="s">
        <v>268</v>
      </c>
      <c r="B43" s="29" t="s">
        <v>372</v>
      </c>
      <c r="C43" s="37">
        <f t="shared" si="1"/>
        <v>10.383772337184679</v>
      </c>
      <c r="D43" s="29" t="s">
        <v>372</v>
      </c>
      <c r="E43" s="30">
        <v>-0.929711085520232</v>
      </c>
      <c r="F43" s="28" t="s">
        <v>268</v>
      </c>
      <c r="G43" s="29" t="s">
        <v>372</v>
      </c>
      <c r="H43" s="30">
        <v>9.454061251664447</v>
      </c>
    </row>
    <row r="44" spans="1:8" ht="12.75">
      <c r="A44" s="28" t="s">
        <v>269</v>
      </c>
      <c r="B44" s="31" t="s">
        <v>373</v>
      </c>
      <c r="C44" s="37">
        <f t="shared" si="1"/>
        <v>8.55688584416416</v>
      </c>
      <c r="D44" s="31" t="s">
        <v>373</v>
      </c>
      <c r="E44" s="30">
        <v>-1.8778921757605076</v>
      </c>
      <c r="F44" s="28" t="s">
        <v>269</v>
      </c>
      <c r="G44" s="31" t="s">
        <v>373</v>
      </c>
      <c r="H44" s="30">
        <v>6.678993668403653</v>
      </c>
    </row>
    <row r="45" spans="1:8" ht="12.75">
      <c r="A45" s="28" t="s">
        <v>270</v>
      </c>
      <c r="B45" s="31" t="s">
        <v>374</v>
      </c>
      <c r="C45" s="37">
        <f t="shared" si="1"/>
        <v>10.86384152457372</v>
      </c>
      <c r="D45" s="31" t="s">
        <v>374</v>
      </c>
      <c r="E45" s="30">
        <v>-0.6922615720123435</v>
      </c>
      <c r="F45" s="28" t="s">
        <v>270</v>
      </c>
      <c r="G45" s="31" t="s">
        <v>374</v>
      </c>
      <c r="H45" s="30">
        <v>10.171579952561377</v>
      </c>
    </row>
    <row r="46" spans="1:8" ht="12.75">
      <c r="A46" s="28" t="s">
        <v>271</v>
      </c>
      <c r="B46" s="31" t="s">
        <v>375</v>
      </c>
      <c r="C46" s="37">
        <f t="shared" si="1"/>
        <v>23.295674379014162</v>
      </c>
      <c r="D46" s="31" t="s">
        <v>375</v>
      </c>
      <c r="E46" s="30">
        <v>-1.1872663551131808</v>
      </c>
      <c r="F46" s="28" t="s">
        <v>271</v>
      </c>
      <c r="G46" s="31" t="s">
        <v>375</v>
      </c>
      <c r="H46" s="30">
        <v>22.10840802390098</v>
      </c>
    </row>
    <row r="47" spans="1:8" ht="12.75">
      <c r="A47" s="28" t="s">
        <v>272</v>
      </c>
      <c r="B47" s="29" t="s">
        <v>376</v>
      </c>
      <c r="C47" s="37">
        <f t="shared" si="1"/>
        <v>35.1840868652767</v>
      </c>
      <c r="D47" s="29" t="s">
        <v>376</v>
      </c>
      <c r="E47" s="30">
        <v>-2.9140475852663386</v>
      </c>
      <c r="F47" s="28" t="s">
        <v>272</v>
      </c>
      <c r="G47" s="29" t="s">
        <v>376</v>
      </c>
      <c r="H47" s="30">
        <v>32.27003928001036</v>
      </c>
    </row>
    <row r="48" spans="1:8" ht="12.75">
      <c r="A48" s="28" t="s">
        <v>273</v>
      </c>
      <c r="B48" s="29" t="s">
        <v>377</v>
      </c>
      <c r="C48" s="37">
        <f t="shared" si="1"/>
        <v>35.35668410664495</v>
      </c>
      <c r="D48" s="29" t="s">
        <v>377</v>
      </c>
      <c r="E48" s="30">
        <v>-0.4945659181768818</v>
      </c>
      <c r="F48" s="28" t="s">
        <v>273</v>
      </c>
      <c r="G48" s="29" t="s">
        <v>377</v>
      </c>
      <c r="H48" s="30">
        <v>34.86211818846807</v>
      </c>
    </row>
    <row r="49" spans="1:8" ht="12.75">
      <c r="A49" s="28" t="s">
        <v>274</v>
      </c>
      <c r="B49" s="31" t="s">
        <v>378</v>
      </c>
      <c r="C49" s="37">
        <f t="shared" si="1"/>
        <v>9.468506009958931</v>
      </c>
      <c r="D49" s="31" t="s">
        <v>378</v>
      </c>
      <c r="E49" s="30">
        <v>-0.9747689380214464</v>
      </c>
      <c r="F49" s="28" t="s">
        <v>274</v>
      </c>
      <c r="G49" s="31" t="s">
        <v>378</v>
      </c>
      <c r="H49" s="30">
        <v>8.493737071937485</v>
      </c>
    </row>
    <row r="50" spans="1:8" ht="12.75">
      <c r="A50" s="28" t="s">
        <v>275</v>
      </c>
      <c r="B50" s="31" t="s">
        <v>379</v>
      </c>
      <c r="C50" s="37">
        <f t="shared" si="1"/>
        <v>9.508173815844629</v>
      </c>
      <c r="D50" s="31" t="s">
        <v>379</v>
      </c>
      <c r="E50" s="30">
        <v>-1.1474956643543361</v>
      </c>
      <c r="F50" s="28" t="s">
        <v>275</v>
      </c>
      <c r="G50" s="31" t="s">
        <v>379</v>
      </c>
      <c r="H50" s="30">
        <v>8.360678151490292</v>
      </c>
    </row>
    <row r="51" spans="1:8" ht="12.75">
      <c r="A51" s="28" t="s">
        <v>276</v>
      </c>
      <c r="B51" s="31" t="s">
        <v>380</v>
      </c>
      <c r="C51" s="37">
        <f t="shared" si="1"/>
        <v>10.647042293101027</v>
      </c>
      <c r="D51" s="31" t="s">
        <v>380</v>
      </c>
      <c r="E51" s="30">
        <v>-1.1446258476582383</v>
      </c>
      <c r="F51" s="28" t="s">
        <v>276</v>
      </c>
      <c r="G51" s="31" t="s">
        <v>380</v>
      </c>
      <c r="H51" s="30">
        <v>9.502416445442789</v>
      </c>
    </row>
    <row r="52" spans="1:8" ht="12.75">
      <c r="A52" s="28" t="s">
        <v>277</v>
      </c>
      <c r="B52" s="29" t="s">
        <v>381</v>
      </c>
      <c r="C52" s="37">
        <f t="shared" si="1"/>
        <v>34.5718901453958</v>
      </c>
      <c r="D52" s="29" t="s">
        <v>381</v>
      </c>
      <c r="E52" s="30">
        <v>1.235185587053067</v>
      </c>
      <c r="F52" s="28" t="s">
        <v>277</v>
      </c>
      <c r="G52" s="29" t="s">
        <v>381</v>
      </c>
      <c r="H52" s="30">
        <v>35.807075732448865</v>
      </c>
    </row>
    <row r="53" spans="1:8" ht="12.75">
      <c r="A53" s="28" t="s">
        <v>278</v>
      </c>
      <c r="B53" s="29" t="s">
        <v>382</v>
      </c>
      <c r="C53" s="37">
        <f t="shared" si="1"/>
        <v>38.76259892713671</v>
      </c>
      <c r="D53" s="29" t="s">
        <v>382</v>
      </c>
      <c r="E53" s="30">
        <v>-0.6188870295650801</v>
      </c>
      <c r="F53" s="28" t="s">
        <v>278</v>
      </c>
      <c r="G53" s="29" t="s">
        <v>382</v>
      </c>
      <c r="H53" s="30">
        <v>38.14371189757163</v>
      </c>
    </row>
    <row r="54" spans="1:8" ht="12.75">
      <c r="A54" s="28" t="s">
        <v>279</v>
      </c>
      <c r="B54" s="29" t="s">
        <v>383</v>
      </c>
      <c r="C54" s="37">
        <f t="shared" si="1"/>
        <v>19.12134700987033</v>
      </c>
      <c r="D54" s="29" t="s">
        <v>383</v>
      </c>
      <c r="E54" s="30">
        <v>-0.4397334007204883</v>
      </c>
      <c r="F54" s="28" t="s">
        <v>279</v>
      </c>
      <c r="G54" s="29" t="s">
        <v>383</v>
      </c>
      <c r="H54" s="30">
        <v>18.681613609149842</v>
      </c>
    </row>
    <row r="55" spans="1:8" ht="12.75">
      <c r="A55" s="28" t="s">
        <v>280</v>
      </c>
      <c r="B55" s="31" t="s">
        <v>384</v>
      </c>
      <c r="C55" s="37">
        <f t="shared" si="1"/>
        <v>11.058184196843394</v>
      </c>
      <c r="D55" s="31" t="s">
        <v>384</v>
      </c>
      <c r="E55" s="30">
        <v>0.09413979556081564</v>
      </c>
      <c r="F55" s="28" t="s">
        <v>280</v>
      </c>
      <c r="G55" s="31" t="s">
        <v>384</v>
      </c>
      <c r="H55" s="30">
        <v>11.15232399240421</v>
      </c>
    </row>
    <row r="56" spans="1:8" ht="12.75">
      <c r="A56" s="28" t="s">
        <v>281</v>
      </c>
      <c r="B56" s="31" t="s">
        <v>385</v>
      </c>
      <c r="C56" s="37">
        <f t="shared" si="1"/>
        <v>5.1558045807529735</v>
      </c>
      <c r="D56" s="31" t="s">
        <v>385</v>
      </c>
      <c r="E56" s="30">
        <v>-0.21724673238756687</v>
      </c>
      <c r="F56" s="28" t="s">
        <v>281</v>
      </c>
      <c r="G56" s="31" t="s">
        <v>385</v>
      </c>
      <c r="H56" s="30">
        <v>4.938557848365407</v>
      </c>
    </row>
    <row r="57" spans="1:8" ht="12.75">
      <c r="A57" s="28" t="s">
        <v>282</v>
      </c>
      <c r="B57" s="31" t="s">
        <v>386</v>
      </c>
      <c r="C57" s="37">
        <f t="shared" si="1"/>
        <v>33.651630896083425</v>
      </c>
      <c r="D57" s="31" t="s">
        <v>386</v>
      </c>
      <c r="E57" s="30">
        <v>-0.25421740429733575</v>
      </c>
      <c r="F57" s="28" t="s">
        <v>282</v>
      </c>
      <c r="G57" s="31" t="s">
        <v>386</v>
      </c>
      <c r="H57" s="30">
        <v>33.39741349178609</v>
      </c>
    </row>
    <row r="58" spans="1:8" ht="12.75">
      <c r="A58" s="28" t="s">
        <v>283</v>
      </c>
      <c r="B58" s="29" t="s">
        <v>387</v>
      </c>
      <c r="C58" s="37">
        <f t="shared" si="1"/>
        <v>7.203062013925648</v>
      </c>
      <c r="D58" s="29" t="s">
        <v>387</v>
      </c>
      <c r="E58" s="30">
        <v>-1.1808909802371943</v>
      </c>
      <c r="F58" s="28" t="s">
        <v>283</v>
      </c>
      <c r="G58" s="29" t="s">
        <v>387</v>
      </c>
      <c r="H58" s="30">
        <v>6.022171033688454</v>
      </c>
    </row>
    <row r="59" spans="1:8" ht="12.75">
      <c r="A59" s="28" t="s">
        <v>284</v>
      </c>
      <c r="B59" s="31" t="s">
        <v>388</v>
      </c>
      <c r="C59" s="37">
        <f t="shared" si="1"/>
        <v>7.352656068243506</v>
      </c>
      <c r="D59" s="31" t="s">
        <v>388</v>
      </c>
      <c r="E59" s="30">
        <v>-0.5830722568322191</v>
      </c>
      <c r="F59" s="28" t="s">
        <v>284</v>
      </c>
      <c r="G59" s="31" t="s">
        <v>388</v>
      </c>
      <c r="H59" s="30">
        <v>6.7695838114112865</v>
      </c>
    </row>
    <row r="60" spans="1:8" ht="12.75">
      <c r="A60" s="28" t="s">
        <v>285</v>
      </c>
      <c r="B60" s="29" t="s">
        <v>389</v>
      </c>
      <c r="C60" s="37">
        <f t="shared" si="1"/>
        <v>47.74118122510247</v>
      </c>
      <c r="D60" s="29" t="s">
        <v>389</v>
      </c>
      <c r="E60" s="30">
        <v>1.3925559665358023</v>
      </c>
      <c r="F60" s="28" t="s">
        <v>285</v>
      </c>
      <c r="G60" s="29" t="s">
        <v>389</v>
      </c>
      <c r="H60" s="30">
        <v>49.133737191638275</v>
      </c>
    </row>
    <row r="61" spans="1:8" ht="12.75">
      <c r="A61" s="28" t="s">
        <v>286</v>
      </c>
      <c r="B61" s="31" t="s">
        <v>390</v>
      </c>
      <c r="C61" s="37">
        <f t="shared" si="1"/>
        <v>4.239011713306467</v>
      </c>
      <c r="D61" s="31" t="s">
        <v>390</v>
      </c>
      <c r="E61" s="30">
        <v>0.06992306485750799</v>
      </c>
      <c r="F61" s="28" t="s">
        <v>286</v>
      </c>
      <c r="G61" s="31" t="s">
        <v>390</v>
      </c>
      <c r="H61" s="30">
        <v>4.308934778163975</v>
      </c>
    </row>
    <row r="62" spans="1:8" ht="12.75">
      <c r="A62" s="28" t="s">
        <v>287</v>
      </c>
      <c r="B62" s="31" t="s">
        <v>391</v>
      </c>
      <c r="C62" s="37">
        <f t="shared" si="1"/>
        <v>6.54993514915694</v>
      </c>
      <c r="D62" s="31" t="s">
        <v>391</v>
      </c>
      <c r="E62" s="30">
        <v>-0.9889700945209992</v>
      </c>
      <c r="F62" s="28" t="s">
        <v>287</v>
      </c>
      <c r="G62" s="31" t="s">
        <v>391</v>
      </c>
      <c r="H62" s="30">
        <v>5.560965054635941</v>
      </c>
    </row>
    <row r="63" spans="1:8" ht="12.75">
      <c r="A63" s="28" t="s">
        <v>288</v>
      </c>
      <c r="B63" s="29" t="s">
        <v>392</v>
      </c>
      <c r="C63" s="37">
        <f t="shared" si="1"/>
        <v>21.96208455619894</v>
      </c>
      <c r="D63" s="29" t="s">
        <v>392</v>
      </c>
      <c r="E63" s="30">
        <v>-0.6510251638461177</v>
      </c>
      <c r="F63" s="28" t="s">
        <v>288</v>
      </c>
      <c r="G63" s="29" t="s">
        <v>392</v>
      </c>
      <c r="H63" s="30">
        <v>21.31105939235282</v>
      </c>
    </row>
    <row r="64" spans="1:8" ht="12.75">
      <c r="A64" s="28" t="s">
        <v>289</v>
      </c>
      <c r="B64" s="29" t="s">
        <v>393</v>
      </c>
      <c r="C64" s="37">
        <f t="shared" si="1"/>
        <v>6.172201451506488</v>
      </c>
      <c r="D64" s="29" t="s">
        <v>393</v>
      </c>
      <c r="E64" s="30">
        <v>-0.24066094758995238</v>
      </c>
      <c r="F64" s="28" t="s">
        <v>289</v>
      </c>
      <c r="G64" s="29" t="s">
        <v>393</v>
      </c>
      <c r="H64" s="30">
        <v>5.931540503916535</v>
      </c>
    </row>
    <row r="65" spans="1:8" ht="12.75">
      <c r="A65" s="28" t="s">
        <v>290</v>
      </c>
      <c r="B65" s="29" t="s">
        <v>394</v>
      </c>
      <c r="C65" s="37">
        <f t="shared" si="1"/>
        <v>21.488497083306022</v>
      </c>
      <c r="D65" s="29" t="s">
        <v>394</v>
      </c>
      <c r="E65" s="30">
        <v>-2.318586021406535</v>
      </c>
      <c r="F65" s="28" t="s">
        <v>290</v>
      </c>
      <c r="G65" s="29" t="s">
        <v>394</v>
      </c>
      <c r="H65" s="30">
        <v>19.169911061899487</v>
      </c>
    </row>
    <row r="66" spans="1:8" ht="12.75">
      <c r="A66" s="28" t="s">
        <v>291</v>
      </c>
      <c r="B66" s="29" t="s">
        <v>395</v>
      </c>
      <c r="C66" s="37">
        <f t="shared" si="1"/>
        <v>13.321014317912985</v>
      </c>
      <c r="D66" s="29" t="s">
        <v>395</v>
      </c>
      <c r="E66" s="30">
        <v>-0.8615627409141347</v>
      </c>
      <c r="F66" s="28" t="s">
        <v>291</v>
      </c>
      <c r="G66" s="29" t="s">
        <v>395</v>
      </c>
      <c r="H66" s="30">
        <v>12.45945157699885</v>
      </c>
    </row>
    <row r="67" spans="1:8" ht="12.75">
      <c r="A67" s="28" t="s">
        <v>292</v>
      </c>
      <c r="B67" s="29" t="s">
        <v>396</v>
      </c>
      <c r="C67" s="37">
        <f t="shared" si="1"/>
        <v>12.648505078783964</v>
      </c>
      <c r="D67" s="29" t="s">
        <v>396</v>
      </c>
      <c r="E67" s="30">
        <v>-1.2384057910270858</v>
      </c>
      <c r="F67" s="28" t="s">
        <v>292</v>
      </c>
      <c r="G67" s="29" t="s">
        <v>396</v>
      </c>
      <c r="H67" s="30">
        <v>11.410099287756879</v>
      </c>
    </row>
    <row r="68" spans="1:8" ht="12.75">
      <c r="A68" s="28" t="s">
        <v>293</v>
      </c>
      <c r="B68" s="29" t="s">
        <v>397</v>
      </c>
      <c r="C68" s="37">
        <f aca="true" t="shared" si="2" ref="C68:C99">H68-E68</f>
        <v>19.65246675693504</v>
      </c>
      <c r="D68" s="29" t="s">
        <v>397</v>
      </c>
      <c r="E68" s="30">
        <v>1.8918938106885044</v>
      </c>
      <c r="F68" s="28" t="s">
        <v>293</v>
      </c>
      <c r="G68" s="29" t="s">
        <v>397</v>
      </c>
      <c r="H68" s="30">
        <v>21.544360567623546</v>
      </c>
    </row>
    <row r="69" spans="1:8" ht="12.75">
      <c r="A69" s="28" t="s">
        <v>294</v>
      </c>
      <c r="B69" s="29" t="s">
        <v>398</v>
      </c>
      <c r="C69" s="37">
        <f t="shared" si="2"/>
        <v>13.534681341182491</v>
      </c>
      <c r="D69" s="29" t="s">
        <v>398</v>
      </c>
      <c r="E69" s="30">
        <v>-0.7828682871937716</v>
      </c>
      <c r="F69" s="28" t="s">
        <v>294</v>
      </c>
      <c r="G69" s="29" t="s">
        <v>398</v>
      </c>
      <c r="H69" s="30">
        <v>12.75181305398872</v>
      </c>
    </row>
    <row r="70" spans="1:8" ht="12.75">
      <c r="A70" s="28" t="s">
        <v>295</v>
      </c>
      <c r="B70" s="29" t="s">
        <v>399</v>
      </c>
      <c r="C70" s="37">
        <f t="shared" si="2"/>
        <v>9.073244034510454</v>
      </c>
      <c r="D70" s="29" t="s">
        <v>399</v>
      </c>
      <c r="E70" s="30">
        <v>0.06099138639722135</v>
      </c>
      <c r="F70" s="28" t="s">
        <v>295</v>
      </c>
      <c r="G70" s="29" t="s">
        <v>399</v>
      </c>
      <c r="H70" s="30">
        <v>9.134235420907675</v>
      </c>
    </row>
    <row r="71" spans="1:8" ht="12.75">
      <c r="A71" s="33" t="s">
        <v>296</v>
      </c>
      <c r="B71" s="35" t="s">
        <v>400</v>
      </c>
      <c r="C71" s="37">
        <f t="shared" si="2"/>
        <v>4.386847690843885</v>
      </c>
      <c r="D71" s="35" t="s">
        <v>400</v>
      </c>
      <c r="E71" s="30">
        <v>0.45740990518133984</v>
      </c>
      <c r="F71" s="33" t="s">
        <v>296</v>
      </c>
      <c r="G71" s="35" t="s">
        <v>400</v>
      </c>
      <c r="H71" s="30">
        <v>4.8442575960252245</v>
      </c>
    </row>
    <row r="72" spans="1:8" ht="12.75">
      <c r="A72" s="33" t="s">
        <v>297</v>
      </c>
      <c r="B72" s="35" t="s">
        <v>401</v>
      </c>
      <c r="C72" s="37">
        <f t="shared" si="2"/>
        <v>6.259373797167619</v>
      </c>
      <c r="D72" s="35" t="s">
        <v>401</v>
      </c>
      <c r="E72" s="30">
        <v>0.5781051121014169</v>
      </c>
      <c r="F72" s="33" t="s">
        <v>297</v>
      </c>
      <c r="G72" s="35" t="s">
        <v>401</v>
      </c>
      <c r="H72" s="30">
        <v>6.837478909269036</v>
      </c>
    </row>
    <row r="73" spans="1:8" ht="12.75">
      <c r="A73" s="28" t="s">
        <v>298</v>
      </c>
      <c r="B73" s="29" t="s">
        <v>402</v>
      </c>
      <c r="C73" s="37">
        <f t="shared" si="2"/>
        <v>17.85071319761806</v>
      </c>
      <c r="D73" s="29" t="s">
        <v>402</v>
      </c>
      <c r="E73" s="30">
        <v>-0.6201495881027697</v>
      </c>
      <c r="F73" s="28" t="s">
        <v>298</v>
      </c>
      <c r="G73" s="29" t="s">
        <v>402</v>
      </c>
      <c r="H73" s="30">
        <v>17.23056360951529</v>
      </c>
    </row>
    <row r="74" spans="1:8" ht="12.75">
      <c r="A74" s="28" t="s">
        <v>299</v>
      </c>
      <c r="B74" s="31" t="s">
        <v>403</v>
      </c>
      <c r="C74" s="37">
        <f t="shared" si="2"/>
        <v>5.1173334452793755</v>
      </c>
      <c r="D74" s="31" t="s">
        <v>403</v>
      </c>
      <c r="E74" s="30">
        <v>-0.5623172640496019</v>
      </c>
      <c r="F74" s="28" t="s">
        <v>299</v>
      </c>
      <c r="G74" s="31" t="s">
        <v>403</v>
      </c>
      <c r="H74" s="30">
        <v>4.555016181229774</v>
      </c>
    </row>
    <row r="75" spans="1:8" ht="12.75">
      <c r="A75" s="28" t="s">
        <v>300</v>
      </c>
      <c r="B75" s="29" t="s">
        <v>404</v>
      </c>
      <c r="C75" s="37">
        <f t="shared" si="2"/>
        <v>8.097964498401087</v>
      </c>
      <c r="D75" s="29" t="s">
        <v>404</v>
      </c>
      <c r="E75" s="30">
        <v>-0.550794687080332</v>
      </c>
      <c r="F75" s="28" t="s">
        <v>300</v>
      </c>
      <c r="G75" s="29" t="s">
        <v>404</v>
      </c>
      <c r="H75" s="30">
        <v>7.547169811320755</v>
      </c>
    </row>
    <row r="76" spans="1:8" ht="12.75">
      <c r="A76" s="28" t="s">
        <v>301</v>
      </c>
      <c r="B76" s="29" t="s">
        <v>405</v>
      </c>
      <c r="C76" s="37">
        <f t="shared" si="2"/>
        <v>15.37985349245108</v>
      </c>
      <c r="D76" s="29" t="s">
        <v>405</v>
      </c>
      <c r="E76" s="30">
        <v>-0.029837548305936323</v>
      </c>
      <c r="F76" s="28" t="s">
        <v>301</v>
      </c>
      <c r="G76" s="29" t="s">
        <v>405</v>
      </c>
      <c r="H76" s="30">
        <v>15.350015944145143</v>
      </c>
    </row>
    <row r="77" spans="1:8" ht="12.75">
      <c r="A77" s="28" t="s">
        <v>302</v>
      </c>
      <c r="B77" s="29" t="s">
        <v>406</v>
      </c>
      <c r="C77" s="37">
        <f t="shared" si="2"/>
        <v>9.713825070536073</v>
      </c>
      <c r="D77" s="29" t="s">
        <v>406</v>
      </c>
      <c r="E77" s="30">
        <v>-0.5512802155268588</v>
      </c>
      <c r="F77" s="28" t="s">
        <v>302</v>
      </c>
      <c r="G77" s="29" t="s">
        <v>406</v>
      </c>
      <c r="H77" s="30">
        <v>9.162544855009214</v>
      </c>
    </row>
    <row r="78" spans="1:8" ht="12.75">
      <c r="A78" s="28" t="s">
        <v>303</v>
      </c>
      <c r="B78" s="29" t="s">
        <v>407</v>
      </c>
      <c r="C78" s="37">
        <f t="shared" si="2"/>
        <v>14.079919317469402</v>
      </c>
      <c r="D78" s="29" t="s">
        <v>407</v>
      </c>
      <c r="E78" s="30">
        <v>-1.169854169633929</v>
      </c>
      <c r="F78" s="28" t="s">
        <v>303</v>
      </c>
      <c r="G78" s="29" t="s">
        <v>407</v>
      </c>
      <c r="H78" s="30">
        <v>12.910065147835473</v>
      </c>
    </row>
    <row r="79" spans="1:8" ht="12.75">
      <c r="A79" s="28" t="s">
        <v>304</v>
      </c>
      <c r="B79" s="31" t="s">
        <v>408</v>
      </c>
      <c r="C79" s="37">
        <f t="shared" si="2"/>
        <v>21.32968000556109</v>
      </c>
      <c r="D79" s="31" t="s">
        <v>408</v>
      </c>
      <c r="E79" s="30">
        <v>0.8584080530237124</v>
      </c>
      <c r="F79" s="28" t="s">
        <v>304</v>
      </c>
      <c r="G79" s="31" t="s">
        <v>408</v>
      </c>
      <c r="H79" s="30">
        <v>22.188088058584803</v>
      </c>
    </row>
    <row r="80" spans="1:8" ht="12.75">
      <c r="A80" s="28" t="s">
        <v>305</v>
      </c>
      <c r="B80" s="29" t="s">
        <v>409</v>
      </c>
      <c r="C80" s="37">
        <f t="shared" si="2"/>
        <v>8.951587899189441</v>
      </c>
      <c r="D80" s="29" t="s">
        <v>409</v>
      </c>
      <c r="E80" s="30">
        <v>-0.09919831874846885</v>
      </c>
      <c r="F80" s="28" t="s">
        <v>305</v>
      </c>
      <c r="G80" s="29" t="s">
        <v>409</v>
      </c>
      <c r="H80" s="30">
        <v>8.852389580440972</v>
      </c>
    </row>
    <row r="81" spans="1:8" ht="12.75">
      <c r="A81" s="28" t="s">
        <v>306</v>
      </c>
      <c r="B81" s="31" t="s">
        <v>410</v>
      </c>
      <c r="C81" s="37">
        <f t="shared" si="2"/>
        <v>5.106677601064759</v>
      </c>
      <c r="D81" s="31" t="s">
        <v>410</v>
      </c>
      <c r="E81" s="30">
        <v>-0.40196658853734757</v>
      </c>
      <c r="F81" s="28" t="s">
        <v>306</v>
      </c>
      <c r="G81" s="31" t="s">
        <v>410</v>
      </c>
      <c r="H81" s="30">
        <v>4.704711012527412</v>
      </c>
    </row>
    <row r="82" spans="1:8" ht="12.75">
      <c r="A82" s="28" t="s">
        <v>307</v>
      </c>
      <c r="B82" s="31" t="s">
        <v>411</v>
      </c>
      <c r="C82" s="37">
        <f t="shared" si="2"/>
        <v>8.354864927156495</v>
      </c>
      <c r="D82" s="31" t="s">
        <v>411</v>
      </c>
      <c r="E82" s="30">
        <v>0.6395914368631992</v>
      </c>
      <c r="F82" s="28" t="s">
        <v>307</v>
      </c>
      <c r="G82" s="31" t="s">
        <v>411</v>
      </c>
      <c r="H82" s="30">
        <v>8.994456364019694</v>
      </c>
    </row>
    <row r="83" spans="1:8" ht="12.75">
      <c r="A83" s="28" t="s">
        <v>308</v>
      </c>
      <c r="B83" s="31" t="s">
        <v>412</v>
      </c>
      <c r="C83" s="37">
        <f t="shared" si="2"/>
        <v>20.529440445120027</v>
      </c>
      <c r="D83" s="31" t="s">
        <v>412</v>
      </c>
      <c r="E83" s="30">
        <v>-0.7245384039691132</v>
      </c>
      <c r="F83" s="28" t="s">
        <v>308</v>
      </c>
      <c r="G83" s="31" t="s">
        <v>412</v>
      </c>
      <c r="H83" s="30">
        <v>19.804902041150914</v>
      </c>
    </row>
    <row r="84" spans="1:8" ht="12.75">
      <c r="A84" s="28" t="s">
        <v>309</v>
      </c>
      <c r="B84" s="29" t="s">
        <v>413</v>
      </c>
      <c r="C84" s="37">
        <f t="shared" si="2"/>
        <v>14.380345463692773</v>
      </c>
      <c r="D84" s="29" t="s">
        <v>413</v>
      </c>
      <c r="E84" s="30">
        <v>-0.5041327739723265</v>
      </c>
      <c r="F84" s="28" t="s">
        <v>309</v>
      </c>
      <c r="G84" s="29" t="s">
        <v>413</v>
      </c>
      <c r="H84" s="30">
        <v>13.876212689720447</v>
      </c>
    </row>
    <row r="85" spans="1:8" ht="12.75">
      <c r="A85" s="28" t="s">
        <v>310</v>
      </c>
      <c r="B85" s="31" t="s">
        <v>414</v>
      </c>
      <c r="C85" s="37">
        <f t="shared" si="2"/>
        <v>17.457415363988176</v>
      </c>
      <c r="D85" s="31" t="s">
        <v>414</v>
      </c>
      <c r="E85" s="30">
        <v>-1.9176999179881182</v>
      </c>
      <c r="F85" s="28" t="s">
        <v>310</v>
      </c>
      <c r="G85" s="31" t="s">
        <v>414</v>
      </c>
      <c r="H85" s="30">
        <v>15.539715446000057</v>
      </c>
    </row>
    <row r="86" spans="1:8" ht="12.75">
      <c r="A86" s="28" t="s">
        <v>311</v>
      </c>
      <c r="B86" s="29" t="s">
        <v>415</v>
      </c>
      <c r="C86" s="37">
        <f t="shared" si="2"/>
        <v>13.01379342159893</v>
      </c>
      <c r="D86" s="29" t="s">
        <v>415</v>
      </c>
      <c r="E86" s="30">
        <v>-1.7927481416548012</v>
      </c>
      <c r="F86" s="28" t="s">
        <v>311</v>
      </c>
      <c r="G86" s="29" t="s">
        <v>415</v>
      </c>
      <c r="H86" s="30">
        <v>11.221045279944128</v>
      </c>
    </row>
    <row r="87" spans="1:8" ht="12.75">
      <c r="A87" s="28" t="s">
        <v>312</v>
      </c>
      <c r="B87" s="31" t="s">
        <v>416</v>
      </c>
      <c r="C87" s="37">
        <f t="shared" si="2"/>
        <v>6.064435971038088</v>
      </c>
      <c r="D87" s="31" t="s">
        <v>416</v>
      </c>
      <c r="E87" s="30">
        <v>0.2382237790710935</v>
      </c>
      <c r="F87" s="28" t="s">
        <v>312</v>
      </c>
      <c r="G87" s="31" t="s">
        <v>416</v>
      </c>
      <c r="H87" s="30">
        <v>6.302659750109181</v>
      </c>
    </row>
    <row r="88" spans="1:8" ht="12.75">
      <c r="A88" s="28" t="s">
        <v>313</v>
      </c>
      <c r="B88" s="31" t="s">
        <v>417</v>
      </c>
      <c r="C88" s="37">
        <f t="shared" si="2"/>
        <v>10.29016657710908</v>
      </c>
      <c r="D88" s="31" t="s">
        <v>417</v>
      </c>
      <c r="E88" s="30">
        <v>0.2953026710607709</v>
      </c>
      <c r="F88" s="28" t="s">
        <v>313</v>
      </c>
      <c r="G88" s="31" t="s">
        <v>417</v>
      </c>
      <c r="H88" s="30">
        <v>10.58546924816985</v>
      </c>
    </row>
    <row r="89" spans="1:8" ht="12.75">
      <c r="A89" s="28" t="s">
        <v>314</v>
      </c>
      <c r="B89" s="29" t="s">
        <v>418</v>
      </c>
      <c r="C89" s="37">
        <f t="shared" si="2"/>
        <v>52.83145157028869</v>
      </c>
      <c r="D89" s="29" t="s">
        <v>418</v>
      </c>
      <c r="E89" s="30">
        <v>-2.532492391134639</v>
      </c>
      <c r="F89" s="28" t="s">
        <v>314</v>
      </c>
      <c r="G89" s="29" t="s">
        <v>418</v>
      </c>
      <c r="H89" s="30">
        <v>50.29895917915405</v>
      </c>
    </row>
    <row r="90" spans="1:8" ht="12.75">
      <c r="A90" s="28" t="s">
        <v>315</v>
      </c>
      <c r="B90" s="31" t="s">
        <v>419</v>
      </c>
      <c r="C90" s="37">
        <f t="shared" si="2"/>
        <v>12.464978590685627</v>
      </c>
      <c r="D90" s="31" t="s">
        <v>419</v>
      </c>
      <c r="E90" s="30">
        <v>-0.9954534753920949</v>
      </c>
      <c r="F90" s="28" t="s">
        <v>315</v>
      </c>
      <c r="G90" s="31" t="s">
        <v>419</v>
      </c>
      <c r="H90" s="30">
        <v>11.469525115293532</v>
      </c>
    </row>
    <row r="91" spans="1:8" ht="12.75">
      <c r="A91" s="28" t="s">
        <v>316</v>
      </c>
      <c r="B91" s="31" t="s">
        <v>420</v>
      </c>
      <c r="C91" s="37">
        <f t="shared" si="2"/>
        <v>6.059165166593078</v>
      </c>
      <c r="D91" s="31" t="s">
        <v>420</v>
      </c>
      <c r="E91" s="30">
        <v>-0.49106177240272775</v>
      </c>
      <c r="F91" s="28" t="s">
        <v>316</v>
      </c>
      <c r="G91" s="31" t="s">
        <v>420</v>
      </c>
      <c r="H91" s="30">
        <v>5.56810339419035</v>
      </c>
    </row>
    <row r="92" spans="1:8" ht="12.75">
      <c r="A92" s="28" t="s">
        <v>317</v>
      </c>
      <c r="B92" s="29" t="s">
        <v>421</v>
      </c>
      <c r="C92" s="37">
        <f t="shared" si="2"/>
        <v>8.257924145774613</v>
      </c>
      <c r="D92" s="29" t="s">
        <v>421</v>
      </c>
      <c r="E92" s="30">
        <v>-1.7707826350704252</v>
      </c>
      <c r="F92" s="28" t="s">
        <v>317</v>
      </c>
      <c r="G92" s="29" t="s">
        <v>421</v>
      </c>
      <c r="H92" s="30">
        <v>6.487141510704188</v>
      </c>
    </row>
    <row r="93" spans="1:8" ht="12.75">
      <c r="A93" s="28" t="s">
        <v>318</v>
      </c>
      <c r="B93" s="29" t="s">
        <v>422</v>
      </c>
      <c r="C93" s="37">
        <f t="shared" si="2"/>
        <v>7.431466030989273</v>
      </c>
      <c r="D93" s="29" t="s">
        <v>422</v>
      </c>
      <c r="E93" s="30">
        <v>-0.4150217059228689</v>
      </c>
      <c r="F93" s="28" t="s">
        <v>318</v>
      </c>
      <c r="G93" s="29" t="s">
        <v>422</v>
      </c>
      <c r="H93" s="30">
        <v>7.016444325066404</v>
      </c>
    </row>
    <row r="94" spans="1:8" ht="12.75">
      <c r="A94" s="28" t="s">
        <v>319</v>
      </c>
      <c r="B94" s="31" t="s">
        <v>423</v>
      </c>
      <c r="C94" s="37">
        <f t="shared" si="2"/>
        <v>8.895265423242469</v>
      </c>
      <c r="D94" s="31" t="s">
        <v>423</v>
      </c>
      <c r="E94" s="30">
        <v>0.19878474606165675</v>
      </c>
      <c r="F94" s="28" t="s">
        <v>319</v>
      </c>
      <c r="G94" s="31" t="s">
        <v>423</v>
      </c>
      <c r="H94" s="30">
        <v>9.094050169304126</v>
      </c>
    </row>
    <row r="95" spans="1:8" ht="12.75">
      <c r="A95" s="28" t="s">
        <v>320</v>
      </c>
      <c r="B95" s="29" t="s">
        <v>424</v>
      </c>
      <c r="C95" s="37">
        <f t="shared" si="2"/>
        <v>5.203633167301494</v>
      </c>
      <c r="D95" s="29" t="s">
        <v>424</v>
      </c>
      <c r="E95" s="30">
        <v>-0.13908005429616033</v>
      </c>
      <c r="F95" s="28" t="s">
        <v>320</v>
      </c>
      <c r="G95" s="29" t="s">
        <v>424</v>
      </c>
      <c r="H95" s="30">
        <v>5.064553113005334</v>
      </c>
    </row>
    <row r="96" spans="1:8" ht="12.75">
      <c r="A96" s="28" t="s">
        <v>321</v>
      </c>
      <c r="B96" s="29" t="s">
        <v>425</v>
      </c>
      <c r="C96" s="37">
        <f t="shared" si="2"/>
        <v>10.728445778347798</v>
      </c>
      <c r="D96" s="29" t="s">
        <v>425</v>
      </c>
      <c r="E96" s="30">
        <v>-0.28419855797455007</v>
      </c>
      <c r="F96" s="28" t="s">
        <v>321</v>
      </c>
      <c r="G96" s="29" t="s">
        <v>425</v>
      </c>
      <c r="H96" s="30">
        <v>10.444247220373247</v>
      </c>
    </row>
    <row r="97" spans="1:8" ht="12.75">
      <c r="A97" s="28" t="s">
        <v>322</v>
      </c>
      <c r="B97" s="31" t="s">
        <v>426</v>
      </c>
      <c r="C97" s="37">
        <f t="shared" si="2"/>
        <v>5.197130546282071</v>
      </c>
      <c r="D97" s="31" t="s">
        <v>426</v>
      </c>
      <c r="E97" s="30">
        <v>-0.23224449184201212</v>
      </c>
      <c r="F97" s="28" t="s">
        <v>322</v>
      </c>
      <c r="G97" s="31" t="s">
        <v>426</v>
      </c>
      <c r="H97" s="30">
        <v>4.964886054440059</v>
      </c>
    </row>
    <row r="98" spans="1:8" ht="12.75">
      <c r="A98" s="28" t="s">
        <v>323</v>
      </c>
      <c r="B98" s="31" t="s">
        <v>427</v>
      </c>
      <c r="C98" s="37">
        <f t="shared" si="2"/>
        <v>7.5499029463742495</v>
      </c>
      <c r="D98" s="31" t="s">
        <v>427</v>
      </c>
      <c r="E98" s="30">
        <v>0.01567048049234021</v>
      </c>
      <c r="F98" s="28" t="s">
        <v>323</v>
      </c>
      <c r="G98" s="31" t="s">
        <v>427</v>
      </c>
      <c r="H98" s="30">
        <v>7.56557342686659</v>
      </c>
    </row>
    <row r="99" spans="1:8" ht="12.75">
      <c r="A99" s="28" t="s">
        <v>324</v>
      </c>
      <c r="B99" s="31" t="s">
        <v>428</v>
      </c>
      <c r="C99" s="37">
        <f t="shared" si="2"/>
        <v>5.017750639023005</v>
      </c>
      <c r="D99" s="31" t="s">
        <v>428</v>
      </c>
      <c r="E99" s="30">
        <v>0.14792072884225593</v>
      </c>
      <c r="F99" s="28" t="s">
        <v>324</v>
      </c>
      <c r="G99" s="31" t="s">
        <v>428</v>
      </c>
      <c r="H99" s="30">
        <v>5.165671367865261</v>
      </c>
    </row>
    <row r="100" spans="1:8" ht="12.75">
      <c r="A100" s="28" t="s">
        <v>325</v>
      </c>
      <c r="B100" s="31" t="s">
        <v>429</v>
      </c>
      <c r="C100" s="37">
        <f aca="true" t="shared" si="3" ref="C100:C106">H100-E100</f>
        <v>9.725125581105114</v>
      </c>
      <c r="D100" s="31" t="s">
        <v>429</v>
      </c>
      <c r="E100" s="30">
        <v>0.4706731520617975</v>
      </c>
      <c r="F100" s="28" t="s">
        <v>325</v>
      </c>
      <c r="G100" s="31" t="s">
        <v>429</v>
      </c>
      <c r="H100" s="30">
        <v>10.195798733166912</v>
      </c>
    </row>
    <row r="101" spans="1:8" ht="12.75">
      <c r="A101" s="28" t="s">
        <v>326</v>
      </c>
      <c r="B101" s="31" t="s">
        <v>430</v>
      </c>
      <c r="C101" s="37">
        <f t="shared" si="3"/>
        <v>5.75102629951075</v>
      </c>
      <c r="D101" s="31" t="s">
        <v>430</v>
      </c>
      <c r="E101" s="30">
        <v>1.7015362115727752</v>
      </c>
      <c r="F101" s="28" t="s">
        <v>326</v>
      </c>
      <c r="G101" s="31" t="s">
        <v>430</v>
      </c>
      <c r="H101" s="30">
        <v>7.452562511083525</v>
      </c>
    </row>
    <row r="102" spans="1:8" ht="12.75">
      <c r="A102" s="28" t="s">
        <v>327</v>
      </c>
      <c r="B102" s="31" t="s">
        <v>431</v>
      </c>
      <c r="C102" s="37">
        <f t="shared" si="3"/>
        <v>7.594623822029971</v>
      </c>
      <c r="D102" s="31" t="s">
        <v>431</v>
      </c>
      <c r="E102" s="30">
        <v>-1.6534761320879845</v>
      </c>
      <c r="F102" s="28" t="s">
        <v>327</v>
      </c>
      <c r="G102" s="31" t="s">
        <v>431</v>
      </c>
      <c r="H102" s="30">
        <v>5.941147689941986</v>
      </c>
    </row>
    <row r="103" spans="1:8" ht="12.75">
      <c r="A103" s="39" t="s">
        <v>328</v>
      </c>
      <c r="B103" s="49" t="s">
        <v>432</v>
      </c>
      <c r="C103" s="40">
        <f t="shared" si="3"/>
        <v>7.424561403508773</v>
      </c>
      <c r="D103" s="49" t="s">
        <v>432</v>
      </c>
      <c r="E103" s="41">
        <v>0.1319148715232874</v>
      </c>
      <c r="F103" s="39" t="s">
        <v>328</v>
      </c>
      <c r="G103" s="49" t="s">
        <v>432</v>
      </c>
      <c r="H103" s="41">
        <v>7.55647627503206</v>
      </c>
    </row>
    <row r="104" spans="1:8" ht="12.75">
      <c r="A104" s="17"/>
      <c r="B104" s="131" t="s">
        <v>197</v>
      </c>
      <c r="C104" s="133">
        <f t="shared" si="3"/>
        <v>13.808398574880695</v>
      </c>
      <c r="D104" s="128" t="s">
        <v>197</v>
      </c>
      <c r="E104" s="127">
        <v>-0.17067394206012487</v>
      </c>
      <c r="F104" s="125" t="s">
        <v>197</v>
      </c>
      <c r="G104" s="126"/>
      <c r="H104" s="127">
        <v>13.63772463282057</v>
      </c>
    </row>
    <row r="105" spans="1:8" ht="12.75">
      <c r="A105" s="38"/>
      <c r="B105" s="132" t="s">
        <v>449</v>
      </c>
      <c r="C105" s="133">
        <f t="shared" si="3"/>
        <v>7.6596577089307925</v>
      </c>
      <c r="D105" s="129" t="s">
        <v>449</v>
      </c>
      <c r="E105" s="127">
        <v>0.19992138581012497</v>
      </c>
      <c r="F105" s="125" t="s">
        <v>433</v>
      </c>
      <c r="G105" s="126"/>
      <c r="H105" s="127">
        <v>7.859579094740917</v>
      </c>
    </row>
    <row r="106" spans="1:8" ht="12.75">
      <c r="A106" s="42"/>
      <c r="B106" s="131" t="s">
        <v>450</v>
      </c>
      <c r="C106" s="133">
        <f t="shared" si="3"/>
        <v>13.554133520717551</v>
      </c>
      <c r="D106" s="130" t="s">
        <v>450</v>
      </c>
      <c r="E106" s="127">
        <v>-0.1492625661851843</v>
      </c>
      <c r="F106" s="125" t="s">
        <v>450</v>
      </c>
      <c r="G106" s="126"/>
      <c r="H106" s="127">
        <v>13.404870954532367</v>
      </c>
    </row>
    <row r="107" spans="1:5" ht="12.75">
      <c r="A107" s="10"/>
      <c r="B107" s="7"/>
      <c r="C107" s="7"/>
      <c r="D107" s="7"/>
      <c r="E107" s="36"/>
    </row>
    <row r="108" spans="1:8" ht="24.75" customHeight="1">
      <c r="A108" s="107" t="s">
        <v>434</v>
      </c>
      <c r="B108" s="107"/>
      <c r="C108" s="107"/>
      <c r="D108" s="107"/>
      <c r="E108" s="107"/>
      <c r="F108" s="107"/>
      <c r="G108" s="107"/>
      <c r="H108" s="107"/>
    </row>
    <row r="109" spans="1:5" ht="12.75">
      <c r="A109" s="7"/>
      <c r="B109" s="7"/>
      <c r="C109" s="7"/>
      <c r="D109" s="7"/>
      <c r="E109" s="36"/>
    </row>
    <row r="110" spans="1:4" ht="12.75">
      <c r="A110" s="7"/>
      <c r="B110" s="7"/>
      <c r="C110" s="7"/>
      <c r="D110" s="7"/>
    </row>
    <row r="111" spans="1:4" ht="12.75">
      <c r="A111" s="7"/>
      <c r="B111" s="7"/>
      <c r="C111" s="7"/>
      <c r="D111" s="7"/>
    </row>
    <row r="112" spans="1:4" ht="12.75">
      <c r="A112" s="7"/>
      <c r="B112" s="7"/>
      <c r="C112" s="7"/>
      <c r="D112" s="7"/>
    </row>
    <row r="113" spans="1:4" ht="12.75">
      <c r="A113" s="7"/>
      <c r="B113" s="7"/>
      <c r="C113" s="7"/>
      <c r="D113" s="7"/>
    </row>
    <row r="114" spans="1:4" ht="12.75">
      <c r="A114" s="7"/>
      <c r="B114" s="7"/>
      <c r="C114" s="7"/>
      <c r="D114" s="7"/>
    </row>
  </sheetData>
  <mergeCells count="4">
    <mergeCell ref="A108:H108"/>
    <mergeCell ref="F104:G104"/>
    <mergeCell ref="F105:G105"/>
    <mergeCell ref="F106:G10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8"/>
  <sheetViews>
    <sheetView workbookViewId="0" topLeftCell="A1">
      <selection activeCell="J24" sqref="J24"/>
    </sheetView>
  </sheetViews>
  <sheetFormatPr defaultColWidth="11.421875" defaultRowHeight="12.75"/>
  <cols>
    <col min="2" max="2" width="20.7109375" style="0" customWidth="1"/>
    <col min="3" max="9" width="10.7109375" style="0" customWidth="1"/>
    <col min="10" max="10" width="11.140625" style="3" customWidth="1"/>
  </cols>
  <sheetData>
    <row r="1" ht="15.75">
      <c r="A1" s="13" t="s">
        <v>446</v>
      </c>
    </row>
    <row r="2" ht="15.75">
      <c r="A2" s="13"/>
    </row>
    <row r="3" spans="1:8" ht="12.75">
      <c r="A3" s="90"/>
      <c r="B3" s="91"/>
      <c r="C3" s="108" t="s">
        <v>443</v>
      </c>
      <c r="D3" s="109"/>
      <c r="E3" s="110" t="s">
        <v>444</v>
      </c>
      <c r="F3" s="109"/>
      <c r="G3" s="108" t="s">
        <v>329</v>
      </c>
      <c r="H3" s="109"/>
    </row>
    <row r="4" spans="1:10" ht="12.75">
      <c r="A4" s="92" t="s">
        <v>437</v>
      </c>
      <c r="B4" s="93" t="s">
        <v>200</v>
      </c>
      <c r="C4" s="94">
        <v>2000</v>
      </c>
      <c r="D4" s="95">
        <v>2010</v>
      </c>
      <c r="E4" s="96">
        <v>2000</v>
      </c>
      <c r="F4" s="95">
        <v>2010</v>
      </c>
      <c r="G4" s="94">
        <v>2000</v>
      </c>
      <c r="H4" s="95">
        <v>2010</v>
      </c>
      <c r="J4"/>
    </row>
    <row r="5" spans="1:8" ht="12.75">
      <c r="A5" s="50">
        <v>1</v>
      </c>
      <c r="B5" s="11" t="s">
        <v>2</v>
      </c>
      <c r="C5" s="14">
        <v>7115</v>
      </c>
      <c r="D5" s="15">
        <v>8073</v>
      </c>
      <c r="E5" s="16">
        <v>47381</v>
      </c>
      <c r="F5" s="15">
        <v>48641</v>
      </c>
      <c r="G5" s="8">
        <f aca="true" t="shared" si="0" ref="G5:G36">C5/E5*100</f>
        <v>15.016567822544902</v>
      </c>
      <c r="H5" s="9">
        <f aca="true" t="shared" si="1" ref="H5:H36">D5/F5*100</f>
        <v>16.597109434427747</v>
      </c>
    </row>
    <row r="6" spans="1:10" ht="12.75">
      <c r="A6" s="50">
        <v>2</v>
      </c>
      <c r="B6" s="11" t="s">
        <v>4</v>
      </c>
      <c r="C6" s="14">
        <v>6723</v>
      </c>
      <c r="D6" s="15">
        <v>6215</v>
      </c>
      <c r="E6" s="16">
        <v>54670</v>
      </c>
      <c r="F6" s="15">
        <v>46361</v>
      </c>
      <c r="G6" s="8">
        <f t="shared" si="0"/>
        <v>12.297420888970183</v>
      </c>
      <c r="H6" s="9">
        <f t="shared" si="1"/>
        <v>13.40566424365307</v>
      </c>
      <c r="J6"/>
    </row>
    <row r="7" spans="1:10" ht="12.75">
      <c r="A7" s="50">
        <v>3</v>
      </c>
      <c r="B7" s="11" t="s">
        <v>6</v>
      </c>
      <c r="C7" s="14">
        <v>4066</v>
      </c>
      <c r="D7" s="15">
        <v>3241</v>
      </c>
      <c r="E7" s="16">
        <v>26868</v>
      </c>
      <c r="F7" s="15">
        <v>24295</v>
      </c>
      <c r="G7" s="8">
        <f t="shared" si="0"/>
        <v>15.13324400774155</v>
      </c>
      <c r="H7" s="9">
        <f t="shared" si="1"/>
        <v>13.340193455443508</v>
      </c>
      <c r="J7"/>
    </row>
    <row r="8" spans="1:10" ht="12.75">
      <c r="A8" s="50">
        <v>4</v>
      </c>
      <c r="B8" s="11" t="s">
        <v>8</v>
      </c>
      <c r="C8" s="14">
        <v>764</v>
      </c>
      <c r="D8" s="15">
        <v>801</v>
      </c>
      <c r="E8" s="16">
        <v>12894</v>
      </c>
      <c r="F8" s="15">
        <v>12931</v>
      </c>
      <c r="G8" s="8">
        <f t="shared" si="0"/>
        <v>5.925236544129052</v>
      </c>
      <c r="H8" s="9">
        <f t="shared" si="1"/>
        <v>6.194416518444049</v>
      </c>
      <c r="J8"/>
    </row>
    <row r="9" spans="1:10" ht="12.75">
      <c r="A9" s="50">
        <v>5</v>
      </c>
      <c r="B9" s="11" t="s">
        <v>10</v>
      </c>
      <c r="C9" s="14">
        <v>859</v>
      </c>
      <c r="D9" s="15">
        <v>798</v>
      </c>
      <c r="E9" s="16">
        <v>11557</v>
      </c>
      <c r="F9" s="15">
        <v>11364</v>
      </c>
      <c r="G9" s="8">
        <f t="shared" si="0"/>
        <v>7.432724755559401</v>
      </c>
      <c r="H9" s="9">
        <f t="shared" si="1"/>
        <v>7.022175290390707</v>
      </c>
      <c r="J9"/>
    </row>
    <row r="10" spans="1:10" ht="12.75">
      <c r="A10" s="50">
        <v>6</v>
      </c>
      <c r="B10" s="11" t="s">
        <v>12</v>
      </c>
      <c r="C10" s="14">
        <v>12301</v>
      </c>
      <c r="D10" s="15">
        <v>13597</v>
      </c>
      <c r="E10" s="16">
        <v>83105</v>
      </c>
      <c r="F10" s="15">
        <v>84921</v>
      </c>
      <c r="G10" s="8">
        <f t="shared" si="0"/>
        <v>14.801756813669453</v>
      </c>
      <c r="H10" s="9">
        <f t="shared" si="1"/>
        <v>16.011351726899118</v>
      </c>
      <c r="J10"/>
    </row>
    <row r="11" spans="1:10" ht="12.75">
      <c r="A11" s="50">
        <v>7</v>
      </c>
      <c r="B11" s="11" t="s">
        <v>14</v>
      </c>
      <c r="C11" s="14">
        <v>9597</v>
      </c>
      <c r="D11" s="15">
        <v>9403</v>
      </c>
      <c r="E11" s="16">
        <v>25796</v>
      </c>
      <c r="F11" s="15">
        <v>26175</v>
      </c>
      <c r="G11" s="8">
        <f t="shared" si="0"/>
        <v>37.20344239416964</v>
      </c>
      <c r="H11" s="9">
        <f t="shared" si="1"/>
        <v>35.92359121298949</v>
      </c>
      <c r="J11"/>
    </row>
    <row r="12" spans="1:10" ht="12.75">
      <c r="A12" s="50">
        <v>8</v>
      </c>
      <c r="B12" s="11" t="s">
        <v>16</v>
      </c>
      <c r="C12" s="14">
        <v>2448</v>
      </c>
      <c r="D12" s="15">
        <v>2485</v>
      </c>
      <c r="E12" s="16">
        <v>28514</v>
      </c>
      <c r="F12" s="15">
        <v>23315</v>
      </c>
      <c r="G12" s="8">
        <f t="shared" si="0"/>
        <v>8.585256365294242</v>
      </c>
      <c r="H12" s="9">
        <f t="shared" si="1"/>
        <v>10.658374437057688</v>
      </c>
      <c r="J12"/>
    </row>
    <row r="13" spans="1:10" ht="12.75">
      <c r="A13" s="50">
        <v>9</v>
      </c>
      <c r="B13" s="11" t="s">
        <v>18</v>
      </c>
      <c r="C13" s="14">
        <v>1109</v>
      </c>
      <c r="D13" s="15">
        <v>1179</v>
      </c>
      <c r="E13" s="16">
        <v>11183</v>
      </c>
      <c r="F13" s="15">
        <v>11409</v>
      </c>
      <c r="G13" s="8">
        <f t="shared" si="0"/>
        <v>9.916838057766252</v>
      </c>
      <c r="H13" s="9">
        <f t="shared" si="1"/>
        <v>10.333946884038916</v>
      </c>
      <c r="J13"/>
    </row>
    <row r="14" spans="1:10" ht="12.75">
      <c r="A14" s="50">
        <v>10</v>
      </c>
      <c r="B14" s="11" t="s">
        <v>20</v>
      </c>
      <c r="C14" s="14">
        <v>4193</v>
      </c>
      <c r="D14" s="15">
        <v>4221</v>
      </c>
      <c r="E14" s="16">
        <v>26466</v>
      </c>
      <c r="F14" s="15">
        <v>24294</v>
      </c>
      <c r="G14" s="8">
        <f t="shared" si="0"/>
        <v>15.842968336733923</v>
      </c>
      <c r="H14" s="9">
        <f t="shared" si="1"/>
        <v>17.37466040997777</v>
      </c>
      <c r="J14"/>
    </row>
    <row r="15" spans="1:10" ht="12.75">
      <c r="A15" s="50">
        <v>11</v>
      </c>
      <c r="B15" s="11" t="s">
        <v>22</v>
      </c>
      <c r="C15" s="14">
        <v>2988</v>
      </c>
      <c r="D15" s="15">
        <v>3083</v>
      </c>
      <c r="E15" s="16">
        <v>24820</v>
      </c>
      <c r="F15" s="15">
        <v>26905</v>
      </c>
      <c r="G15" s="8">
        <f t="shared" si="0"/>
        <v>12.038678485092667</v>
      </c>
      <c r="H15" s="9">
        <f t="shared" si="1"/>
        <v>11.458836647463297</v>
      </c>
      <c r="J15"/>
    </row>
    <row r="16" spans="1:10" ht="12.75">
      <c r="A16" s="50">
        <v>12</v>
      </c>
      <c r="B16" s="11" t="s">
        <v>24</v>
      </c>
      <c r="C16" s="14">
        <v>7490</v>
      </c>
      <c r="D16" s="15">
        <v>7198</v>
      </c>
      <c r="E16" s="16">
        <v>20296</v>
      </c>
      <c r="F16" s="15">
        <v>19475</v>
      </c>
      <c r="G16" s="8">
        <f t="shared" si="0"/>
        <v>36.90382341348049</v>
      </c>
      <c r="H16" s="9">
        <f t="shared" si="1"/>
        <v>36.9602053915276</v>
      </c>
      <c r="J16"/>
    </row>
    <row r="17" spans="1:10" ht="12.75">
      <c r="A17" s="50">
        <v>13</v>
      </c>
      <c r="B17" s="11" t="s">
        <v>26</v>
      </c>
      <c r="C17" s="14">
        <v>37170</v>
      </c>
      <c r="D17" s="15">
        <v>39787</v>
      </c>
      <c r="E17" s="16">
        <v>171751</v>
      </c>
      <c r="F17" s="15">
        <v>167231</v>
      </c>
      <c r="G17" s="8">
        <f t="shared" si="0"/>
        <v>21.641795389837615</v>
      </c>
      <c r="H17" s="9">
        <f t="shared" si="1"/>
        <v>23.791641501874654</v>
      </c>
      <c r="J17"/>
    </row>
    <row r="18" spans="1:10" ht="12.75">
      <c r="A18" s="50">
        <v>14</v>
      </c>
      <c r="B18" s="11" t="s">
        <v>28</v>
      </c>
      <c r="C18" s="14">
        <v>14515</v>
      </c>
      <c r="D18" s="15">
        <v>12684</v>
      </c>
      <c r="E18" s="16">
        <v>62733</v>
      </c>
      <c r="F18" s="15">
        <v>57193</v>
      </c>
      <c r="G18" s="8">
        <f t="shared" si="0"/>
        <v>23.137742495975004</v>
      </c>
      <c r="H18" s="9">
        <f t="shared" si="1"/>
        <v>22.1775392093438</v>
      </c>
      <c r="J18"/>
    </row>
    <row r="19" spans="1:10" ht="12.75">
      <c r="A19" s="50">
        <v>15</v>
      </c>
      <c r="B19" s="11" t="s">
        <v>30</v>
      </c>
      <c r="C19" s="14">
        <v>3026</v>
      </c>
      <c r="D19" s="15">
        <v>1775</v>
      </c>
      <c r="E19" s="16">
        <v>11535</v>
      </c>
      <c r="F19" s="15">
        <v>9524</v>
      </c>
      <c r="G19" s="8">
        <f t="shared" si="0"/>
        <v>26.233203294321626</v>
      </c>
      <c r="H19" s="9">
        <f t="shared" si="1"/>
        <v>18.63712725745485</v>
      </c>
      <c r="J19"/>
    </row>
    <row r="20" spans="1:10" ht="12.75">
      <c r="A20" s="50">
        <v>16</v>
      </c>
      <c r="B20" s="11" t="s">
        <v>32</v>
      </c>
      <c r="C20" s="14">
        <v>3347</v>
      </c>
      <c r="D20" s="15">
        <v>3717</v>
      </c>
      <c r="E20" s="16">
        <v>28026</v>
      </c>
      <c r="F20" s="15">
        <v>25715</v>
      </c>
      <c r="G20" s="8">
        <f t="shared" si="0"/>
        <v>11.942481981017625</v>
      </c>
      <c r="H20" s="9">
        <f t="shared" si="1"/>
        <v>14.454598483375461</v>
      </c>
      <c r="J20"/>
    </row>
    <row r="21" spans="1:10" ht="12.75">
      <c r="A21" s="50">
        <v>17</v>
      </c>
      <c r="B21" s="11" t="s">
        <v>34</v>
      </c>
      <c r="C21" s="14">
        <v>4409</v>
      </c>
      <c r="D21" s="15">
        <v>4941</v>
      </c>
      <c r="E21" s="16">
        <v>46009</v>
      </c>
      <c r="F21" s="15">
        <v>45541</v>
      </c>
      <c r="G21" s="8">
        <f t="shared" si="0"/>
        <v>9.58290769197331</v>
      </c>
      <c r="H21" s="9">
        <f t="shared" si="1"/>
        <v>10.849564129026591</v>
      </c>
      <c r="J21"/>
    </row>
    <row r="22" spans="1:10" ht="12.75">
      <c r="A22" s="50">
        <v>18</v>
      </c>
      <c r="B22" s="11" t="s">
        <v>36</v>
      </c>
      <c r="C22" s="14">
        <v>2799</v>
      </c>
      <c r="D22" s="15">
        <v>2368</v>
      </c>
      <c r="E22" s="16">
        <v>25464</v>
      </c>
      <c r="F22" s="15">
        <v>22371</v>
      </c>
      <c r="G22" s="8">
        <f t="shared" si="0"/>
        <v>10.991988689915175</v>
      </c>
      <c r="H22" s="9">
        <f t="shared" si="1"/>
        <v>10.585132537660364</v>
      </c>
      <c r="J22"/>
    </row>
    <row r="23" spans="1:10" ht="12.75">
      <c r="A23" s="50">
        <v>19</v>
      </c>
      <c r="B23" s="11" t="s">
        <v>38</v>
      </c>
      <c r="C23" s="14">
        <v>2877</v>
      </c>
      <c r="D23" s="15">
        <v>2672</v>
      </c>
      <c r="E23" s="16">
        <v>18453</v>
      </c>
      <c r="F23" s="15">
        <v>17196</v>
      </c>
      <c r="G23" s="8">
        <f t="shared" si="0"/>
        <v>15.590960819378964</v>
      </c>
      <c r="H23" s="9">
        <f t="shared" si="1"/>
        <v>15.538497324959295</v>
      </c>
      <c r="J23"/>
    </row>
    <row r="24" spans="1:10" ht="12.75">
      <c r="A24" s="50">
        <v>21</v>
      </c>
      <c r="B24" s="11" t="s">
        <v>40</v>
      </c>
      <c r="C24" s="14">
        <v>7780</v>
      </c>
      <c r="D24" s="15">
        <v>7734</v>
      </c>
      <c r="E24" s="16">
        <v>45425</v>
      </c>
      <c r="F24" s="15">
        <v>40854</v>
      </c>
      <c r="G24" s="8">
        <f t="shared" si="0"/>
        <v>17.12713263621354</v>
      </c>
      <c r="H24" s="9">
        <f t="shared" si="1"/>
        <v>18.930826846820384</v>
      </c>
      <c r="J24"/>
    </row>
    <row r="25" spans="1:10" ht="12.75">
      <c r="A25" s="50">
        <v>22</v>
      </c>
      <c r="B25" s="11" t="s">
        <v>42</v>
      </c>
      <c r="C25" s="14">
        <v>17065</v>
      </c>
      <c r="D25" s="15">
        <v>15748</v>
      </c>
      <c r="E25" s="16">
        <v>48481</v>
      </c>
      <c r="F25" s="15">
        <v>45684</v>
      </c>
      <c r="G25" s="8">
        <f t="shared" si="0"/>
        <v>35.19935644891813</v>
      </c>
      <c r="H25" s="9">
        <f t="shared" si="1"/>
        <v>34.47158742667017</v>
      </c>
      <c r="J25"/>
    </row>
    <row r="26" spans="1:10" ht="12.75">
      <c r="A26" s="50">
        <v>23</v>
      </c>
      <c r="B26" s="11" t="s">
        <v>44</v>
      </c>
      <c r="C26" s="14">
        <v>174</v>
      </c>
      <c r="D26" s="15">
        <v>100</v>
      </c>
      <c r="E26" s="16">
        <v>8651</v>
      </c>
      <c r="F26" s="15">
        <v>7751</v>
      </c>
      <c r="G26" s="8">
        <f t="shared" si="0"/>
        <v>2.0113281701537393</v>
      </c>
      <c r="H26" s="9">
        <f t="shared" si="1"/>
        <v>1.2901561088891755</v>
      </c>
      <c r="J26"/>
    </row>
    <row r="27" spans="1:10" ht="12.75">
      <c r="A27" s="50">
        <v>24</v>
      </c>
      <c r="B27" s="11" t="s">
        <v>46</v>
      </c>
      <c r="C27" s="14">
        <v>3495</v>
      </c>
      <c r="D27" s="15">
        <v>3403</v>
      </c>
      <c r="E27" s="16">
        <v>28064</v>
      </c>
      <c r="F27" s="15">
        <v>27544</v>
      </c>
      <c r="G27" s="8">
        <f t="shared" si="0"/>
        <v>12.453677309007983</v>
      </c>
      <c r="H27" s="9">
        <f t="shared" si="1"/>
        <v>12.354777810049375</v>
      </c>
      <c r="J27"/>
    </row>
    <row r="28" spans="1:10" ht="12.75">
      <c r="A28" s="50">
        <v>25</v>
      </c>
      <c r="B28" s="11" t="s">
        <v>48</v>
      </c>
      <c r="C28" s="14">
        <v>6186</v>
      </c>
      <c r="D28" s="15">
        <v>6008</v>
      </c>
      <c r="E28" s="16">
        <v>47281</v>
      </c>
      <c r="F28" s="15">
        <v>42539</v>
      </c>
      <c r="G28" s="8">
        <f t="shared" si="0"/>
        <v>13.083479621835409</v>
      </c>
      <c r="H28" s="9">
        <f t="shared" si="1"/>
        <v>14.123510190648581</v>
      </c>
      <c r="J28"/>
    </row>
    <row r="29" spans="1:10" ht="12.75">
      <c r="A29" s="50">
        <v>26</v>
      </c>
      <c r="B29" s="11" t="s">
        <v>50</v>
      </c>
      <c r="C29" s="14">
        <v>9183</v>
      </c>
      <c r="D29" s="15">
        <v>9315</v>
      </c>
      <c r="E29" s="16">
        <v>42194</v>
      </c>
      <c r="F29" s="15">
        <v>40171</v>
      </c>
      <c r="G29" s="8">
        <f t="shared" si="0"/>
        <v>21.763757880267338</v>
      </c>
      <c r="H29" s="9">
        <f t="shared" si="1"/>
        <v>23.188369719449355</v>
      </c>
      <c r="J29"/>
    </row>
    <row r="30" spans="1:10" ht="12.75">
      <c r="A30" s="50">
        <v>27</v>
      </c>
      <c r="B30" s="11" t="s">
        <v>52</v>
      </c>
      <c r="C30" s="14">
        <v>6159</v>
      </c>
      <c r="D30" s="15">
        <v>5908</v>
      </c>
      <c r="E30" s="16">
        <v>53576</v>
      </c>
      <c r="F30" s="15">
        <v>49516</v>
      </c>
      <c r="G30" s="8">
        <f t="shared" si="0"/>
        <v>11.495819023443332</v>
      </c>
      <c r="H30" s="9">
        <f t="shared" si="1"/>
        <v>11.931496889894175</v>
      </c>
      <c r="J30"/>
    </row>
    <row r="31" spans="1:10" ht="12.75">
      <c r="A31" s="50">
        <v>28</v>
      </c>
      <c r="B31" s="11" t="s">
        <v>54</v>
      </c>
      <c r="C31" s="14">
        <v>5705</v>
      </c>
      <c r="D31" s="15">
        <v>5735</v>
      </c>
      <c r="E31" s="16">
        <v>37906</v>
      </c>
      <c r="F31" s="15">
        <v>34048</v>
      </c>
      <c r="G31" s="8">
        <f t="shared" si="0"/>
        <v>15.050387801403472</v>
      </c>
      <c r="H31" s="9">
        <f t="shared" si="1"/>
        <v>16.843867481203006</v>
      </c>
      <c r="J31"/>
    </row>
    <row r="32" spans="1:10" ht="12.75">
      <c r="A32" s="50">
        <v>29</v>
      </c>
      <c r="B32" s="11" t="s">
        <v>56</v>
      </c>
      <c r="C32" s="14">
        <v>32040</v>
      </c>
      <c r="D32" s="15">
        <v>30653</v>
      </c>
      <c r="E32" s="16">
        <v>76636</v>
      </c>
      <c r="F32" s="15">
        <v>71791</v>
      </c>
      <c r="G32" s="8">
        <f t="shared" si="0"/>
        <v>41.80802755884962</v>
      </c>
      <c r="H32" s="9">
        <f t="shared" si="1"/>
        <v>42.69755261801619</v>
      </c>
      <c r="J32"/>
    </row>
    <row r="33" spans="1:10" ht="12.75">
      <c r="A33" s="50" t="s">
        <v>57</v>
      </c>
      <c r="B33" s="11" t="s">
        <v>58</v>
      </c>
      <c r="C33" s="14">
        <v>715</v>
      </c>
      <c r="D33" s="15">
        <v>565</v>
      </c>
      <c r="E33" s="16">
        <v>11015</v>
      </c>
      <c r="F33" s="15">
        <v>9957</v>
      </c>
      <c r="G33" s="8">
        <f t="shared" si="0"/>
        <v>6.4911484339537004</v>
      </c>
      <c r="H33" s="9">
        <f t="shared" si="1"/>
        <v>5.6743999196545145</v>
      </c>
      <c r="J33"/>
    </row>
    <row r="34" spans="1:10" ht="12.75">
      <c r="A34" s="50" t="s">
        <v>59</v>
      </c>
      <c r="B34" s="11" t="s">
        <v>60</v>
      </c>
      <c r="C34" s="14">
        <v>684</v>
      </c>
      <c r="D34" s="15">
        <v>769</v>
      </c>
      <c r="E34" s="16">
        <v>11444</v>
      </c>
      <c r="F34" s="15">
        <v>10965</v>
      </c>
      <c r="G34" s="8">
        <f t="shared" si="0"/>
        <v>5.976931142957008</v>
      </c>
      <c r="H34" s="9">
        <f t="shared" si="1"/>
        <v>7.0132238942088465</v>
      </c>
      <c r="J34"/>
    </row>
    <row r="35" spans="1:10" ht="12.75">
      <c r="A35" s="50">
        <v>30</v>
      </c>
      <c r="B35" s="11" t="s">
        <v>62</v>
      </c>
      <c r="C35" s="14">
        <v>11664</v>
      </c>
      <c r="D35" s="15">
        <v>12851</v>
      </c>
      <c r="E35" s="16">
        <v>56499</v>
      </c>
      <c r="F35" s="15">
        <v>58838</v>
      </c>
      <c r="G35" s="8">
        <f t="shared" si="0"/>
        <v>20.644613178994316</v>
      </c>
      <c r="H35" s="9">
        <f t="shared" si="1"/>
        <v>21.841327033549746</v>
      </c>
      <c r="J35"/>
    </row>
    <row r="36" spans="1:10" ht="12.75">
      <c r="A36" s="50">
        <v>31</v>
      </c>
      <c r="B36" s="11" t="s">
        <v>64</v>
      </c>
      <c r="C36" s="14">
        <v>13746</v>
      </c>
      <c r="D36" s="15">
        <v>15672</v>
      </c>
      <c r="E36" s="16">
        <v>88266</v>
      </c>
      <c r="F36" s="15">
        <v>97974</v>
      </c>
      <c r="G36" s="8">
        <f t="shared" si="0"/>
        <v>15.573380463598669</v>
      </c>
      <c r="H36" s="9">
        <f t="shared" si="1"/>
        <v>15.996080592810339</v>
      </c>
      <c r="J36"/>
    </row>
    <row r="37" spans="1:10" ht="12.75">
      <c r="A37" s="50">
        <v>32</v>
      </c>
      <c r="B37" s="11" t="s">
        <v>66</v>
      </c>
      <c r="C37" s="14">
        <v>1671</v>
      </c>
      <c r="D37" s="15">
        <v>2118</v>
      </c>
      <c r="E37" s="16">
        <v>12821</v>
      </c>
      <c r="F37" s="15">
        <v>13592</v>
      </c>
      <c r="G37" s="8">
        <f aca="true" t="shared" si="2" ref="G37:G68">C37/E37*100</f>
        <v>13.033304734420092</v>
      </c>
      <c r="H37" s="9">
        <f aca="true" t="shared" si="3" ref="H37:H68">D37/F37*100</f>
        <v>15.582695703354915</v>
      </c>
      <c r="J37"/>
    </row>
    <row r="38" spans="1:10" ht="12.75">
      <c r="A38" s="50">
        <v>33</v>
      </c>
      <c r="B38" s="11" t="s">
        <v>68</v>
      </c>
      <c r="C38" s="14">
        <v>19222</v>
      </c>
      <c r="D38" s="15">
        <v>21256</v>
      </c>
      <c r="E38" s="16">
        <v>111133</v>
      </c>
      <c r="F38" s="15">
        <v>115730</v>
      </c>
      <c r="G38" s="8">
        <f t="shared" si="2"/>
        <v>17.2963926106557</v>
      </c>
      <c r="H38" s="9">
        <f t="shared" si="3"/>
        <v>18.366888447247902</v>
      </c>
      <c r="J38"/>
    </row>
    <row r="39" spans="1:10" ht="12.75">
      <c r="A39" s="50">
        <v>34</v>
      </c>
      <c r="B39" s="11" t="s">
        <v>70</v>
      </c>
      <c r="C39" s="14">
        <v>11879</v>
      </c>
      <c r="D39" s="15">
        <v>13485</v>
      </c>
      <c r="E39" s="16">
        <v>78743</v>
      </c>
      <c r="F39" s="15">
        <v>84291</v>
      </c>
      <c r="G39" s="8">
        <f t="shared" si="2"/>
        <v>15.085785403146945</v>
      </c>
      <c r="H39" s="9">
        <f t="shared" si="3"/>
        <v>15.99814926860519</v>
      </c>
      <c r="J39"/>
    </row>
    <row r="40" spans="1:10" ht="12.75">
      <c r="A40" s="50">
        <v>35</v>
      </c>
      <c r="B40" s="11" t="s">
        <v>72</v>
      </c>
      <c r="C40" s="14">
        <v>33472</v>
      </c>
      <c r="D40" s="15">
        <v>34257</v>
      </c>
      <c r="E40" s="16">
        <v>82446</v>
      </c>
      <c r="F40" s="15">
        <v>84270</v>
      </c>
      <c r="G40" s="8">
        <f t="shared" si="2"/>
        <v>40.59869490333067</v>
      </c>
      <c r="H40" s="9">
        <f t="shared" si="3"/>
        <v>40.65147739409042</v>
      </c>
      <c r="J40"/>
    </row>
    <row r="41" spans="1:10" ht="12.75">
      <c r="A41" s="50">
        <v>36</v>
      </c>
      <c r="B41" s="11" t="s">
        <v>74</v>
      </c>
      <c r="C41" s="14">
        <v>1363</v>
      </c>
      <c r="D41" s="15">
        <v>1549</v>
      </c>
      <c r="E41" s="16">
        <v>17758</v>
      </c>
      <c r="F41" s="15">
        <v>16230</v>
      </c>
      <c r="G41" s="8">
        <f t="shared" si="2"/>
        <v>7.675413897961482</v>
      </c>
      <c r="H41" s="9">
        <f t="shared" si="3"/>
        <v>9.544054220579175</v>
      </c>
      <c r="J41"/>
    </row>
    <row r="42" spans="1:10" ht="12.75">
      <c r="A42" s="50">
        <v>37</v>
      </c>
      <c r="B42" s="11" t="s">
        <v>76</v>
      </c>
      <c r="C42" s="14">
        <v>8580</v>
      </c>
      <c r="D42" s="15">
        <v>8842</v>
      </c>
      <c r="E42" s="16">
        <v>48925</v>
      </c>
      <c r="F42" s="15">
        <v>46104</v>
      </c>
      <c r="G42" s="8">
        <f t="shared" si="2"/>
        <v>17.53704649974451</v>
      </c>
      <c r="H42" s="9">
        <f t="shared" si="3"/>
        <v>19.1783793163283</v>
      </c>
      <c r="J42"/>
    </row>
    <row r="43" spans="1:10" ht="12.75">
      <c r="A43" s="50">
        <v>38</v>
      </c>
      <c r="B43" s="11" t="s">
        <v>78</v>
      </c>
      <c r="C43" s="14">
        <v>17053</v>
      </c>
      <c r="D43" s="15">
        <v>18078</v>
      </c>
      <c r="E43" s="16">
        <v>103503</v>
      </c>
      <c r="F43" s="15">
        <v>102647</v>
      </c>
      <c r="G43" s="8">
        <f t="shared" si="2"/>
        <v>16.4758509415186</v>
      </c>
      <c r="H43" s="9">
        <f t="shared" si="3"/>
        <v>17.611815250323925</v>
      </c>
      <c r="J43"/>
    </row>
    <row r="44" spans="1:10" ht="12.75">
      <c r="A44" s="50">
        <v>39</v>
      </c>
      <c r="B44" s="11" t="s">
        <v>80</v>
      </c>
      <c r="C44" s="14">
        <v>4779</v>
      </c>
      <c r="D44" s="15">
        <v>4030</v>
      </c>
      <c r="E44" s="16">
        <v>23370</v>
      </c>
      <c r="F44" s="15">
        <v>21471</v>
      </c>
      <c r="G44" s="8">
        <f t="shared" si="2"/>
        <v>20.449293966623877</v>
      </c>
      <c r="H44" s="9">
        <f t="shared" si="3"/>
        <v>18.769503050626426</v>
      </c>
      <c r="J44"/>
    </row>
    <row r="45" spans="1:10" ht="12.75">
      <c r="A45" s="50">
        <v>40</v>
      </c>
      <c r="B45" s="11" t="s">
        <v>82</v>
      </c>
      <c r="C45" s="14">
        <v>2876</v>
      </c>
      <c r="D45" s="15">
        <v>2833</v>
      </c>
      <c r="E45" s="16">
        <v>25261</v>
      </c>
      <c r="F45" s="15">
        <v>27503</v>
      </c>
      <c r="G45" s="8">
        <f t="shared" si="2"/>
        <v>11.385139147302166</v>
      </c>
      <c r="H45" s="9">
        <f t="shared" si="3"/>
        <v>10.300694469694214</v>
      </c>
      <c r="J45"/>
    </row>
    <row r="46" spans="1:10" ht="12.75">
      <c r="A46" s="50">
        <v>41</v>
      </c>
      <c r="B46" s="11" t="s">
        <v>84</v>
      </c>
      <c r="C46" s="14">
        <v>4026</v>
      </c>
      <c r="D46" s="15">
        <v>4319</v>
      </c>
      <c r="E46" s="16">
        <v>25742</v>
      </c>
      <c r="F46" s="15">
        <v>24385</v>
      </c>
      <c r="G46" s="8">
        <f t="shared" si="2"/>
        <v>15.639810426540285</v>
      </c>
      <c r="H46" s="9">
        <f t="shared" si="3"/>
        <v>17.711708017223703</v>
      </c>
      <c r="J46"/>
    </row>
    <row r="47" spans="1:10" ht="12.75">
      <c r="A47" s="50">
        <v>42</v>
      </c>
      <c r="B47" s="11" t="s">
        <v>86</v>
      </c>
      <c r="C47" s="14">
        <v>20161</v>
      </c>
      <c r="D47" s="15">
        <v>17282</v>
      </c>
      <c r="E47" s="16">
        <v>67492</v>
      </c>
      <c r="F47" s="15">
        <v>60767</v>
      </c>
      <c r="G47" s="8">
        <f t="shared" si="2"/>
        <v>29.87168849641439</v>
      </c>
      <c r="H47" s="9">
        <f t="shared" si="3"/>
        <v>28.439778169072028</v>
      </c>
      <c r="J47"/>
    </row>
    <row r="48" spans="1:10" ht="12.75">
      <c r="A48" s="50">
        <v>43</v>
      </c>
      <c r="B48" s="11" t="s">
        <v>88</v>
      </c>
      <c r="C48" s="14">
        <v>8734</v>
      </c>
      <c r="D48" s="15">
        <v>6932</v>
      </c>
      <c r="E48" s="16">
        <v>18355</v>
      </c>
      <c r="F48" s="15">
        <v>17465</v>
      </c>
      <c r="G48" s="8">
        <f t="shared" si="2"/>
        <v>47.58376464178698</v>
      </c>
      <c r="H48" s="9">
        <f t="shared" si="3"/>
        <v>39.6908101918122</v>
      </c>
      <c r="J48"/>
    </row>
    <row r="49" spans="1:10" ht="12.75">
      <c r="A49" s="50">
        <v>44</v>
      </c>
      <c r="B49" s="11" t="s">
        <v>90</v>
      </c>
      <c r="C49" s="14">
        <v>42129</v>
      </c>
      <c r="D49" s="15">
        <v>43928</v>
      </c>
      <c r="E49" s="16">
        <v>107820</v>
      </c>
      <c r="F49" s="15">
        <v>107363</v>
      </c>
      <c r="G49" s="8">
        <f t="shared" si="2"/>
        <v>39.073455759599334</v>
      </c>
      <c r="H49" s="9">
        <f t="shared" si="3"/>
        <v>40.91539915985955</v>
      </c>
      <c r="J49"/>
    </row>
    <row r="50" spans="1:10" ht="12.75">
      <c r="A50" s="50">
        <v>45</v>
      </c>
      <c r="B50" s="11" t="s">
        <v>92</v>
      </c>
      <c r="C50" s="14">
        <v>8275</v>
      </c>
      <c r="D50" s="15">
        <v>7799</v>
      </c>
      <c r="E50" s="16">
        <v>59177</v>
      </c>
      <c r="F50" s="15">
        <v>54774</v>
      </c>
      <c r="G50" s="8">
        <f t="shared" si="2"/>
        <v>13.983473308886898</v>
      </c>
      <c r="H50" s="9">
        <f t="shared" si="3"/>
        <v>14.238507320991712</v>
      </c>
      <c r="J50"/>
    </row>
    <row r="51" spans="1:10" ht="12.75">
      <c r="A51" s="50">
        <v>46</v>
      </c>
      <c r="B51" s="11" t="s">
        <v>94</v>
      </c>
      <c r="C51" s="14">
        <v>2035</v>
      </c>
      <c r="D51" s="15">
        <v>1699</v>
      </c>
      <c r="E51" s="16">
        <v>12316</v>
      </c>
      <c r="F51" s="15">
        <v>12235</v>
      </c>
      <c r="G51" s="8">
        <f t="shared" si="2"/>
        <v>16.523221825267946</v>
      </c>
      <c r="H51" s="9">
        <f t="shared" si="3"/>
        <v>13.88639149979567</v>
      </c>
      <c r="J51"/>
    </row>
    <row r="52" spans="1:10" ht="12.75">
      <c r="A52" s="50">
        <v>47</v>
      </c>
      <c r="B52" s="11" t="s">
        <v>96</v>
      </c>
      <c r="C52" s="14">
        <v>4264</v>
      </c>
      <c r="D52" s="15">
        <v>3683</v>
      </c>
      <c r="E52" s="16">
        <v>25427</v>
      </c>
      <c r="F52" s="15">
        <v>24090</v>
      </c>
      <c r="G52" s="8">
        <f t="shared" si="2"/>
        <v>16.769575647933298</v>
      </c>
      <c r="H52" s="9">
        <f t="shared" si="3"/>
        <v>15.288501452885015</v>
      </c>
      <c r="J52"/>
    </row>
    <row r="53" spans="1:10" ht="12.75">
      <c r="A53" s="50">
        <v>48</v>
      </c>
      <c r="B53" s="11" t="s">
        <v>98</v>
      </c>
      <c r="C53" s="14">
        <v>3209</v>
      </c>
      <c r="D53" s="15">
        <v>2786</v>
      </c>
      <c r="E53" s="16">
        <v>7026</v>
      </c>
      <c r="F53" s="15">
        <v>6579</v>
      </c>
      <c r="G53" s="8">
        <f t="shared" si="2"/>
        <v>45.67321377739824</v>
      </c>
      <c r="H53" s="9">
        <f t="shared" si="3"/>
        <v>42.3468612251102</v>
      </c>
      <c r="J53"/>
    </row>
    <row r="54" spans="1:10" ht="12.75">
      <c r="A54" s="50">
        <v>49</v>
      </c>
      <c r="B54" s="11" t="s">
        <v>100</v>
      </c>
      <c r="C54" s="14">
        <v>31259</v>
      </c>
      <c r="D54" s="15">
        <v>29238</v>
      </c>
      <c r="E54" s="16">
        <v>68678</v>
      </c>
      <c r="F54" s="15">
        <v>63937</v>
      </c>
      <c r="G54" s="8">
        <f t="shared" si="2"/>
        <v>45.515303299455425</v>
      </c>
      <c r="H54" s="9">
        <f t="shared" si="3"/>
        <v>45.72938986815146</v>
      </c>
      <c r="J54"/>
    </row>
    <row r="55" spans="1:10" ht="12.75">
      <c r="A55" s="50">
        <v>50</v>
      </c>
      <c r="B55" s="11" t="s">
        <v>102</v>
      </c>
      <c r="C55" s="14">
        <v>9709</v>
      </c>
      <c r="D55" s="15">
        <v>9067</v>
      </c>
      <c r="E55" s="16">
        <v>44484</v>
      </c>
      <c r="F55" s="15">
        <v>39603</v>
      </c>
      <c r="G55" s="8">
        <f t="shared" si="2"/>
        <v>21.825825015735994</v>
      </c>
      <c r="H55" s="9">
        <f t="shared" si="3"/>
        <v>22.894730197207284</v>
      </c>
      <c r="J55"/>
    </row>
    <row r="56" spans="1:10" ht="12.75">
      <c r="A56" s="50">
        <v>51</v>
      </c>
      <c r="B56" s="11" t="s">
        <v>104</v>
      </c>
      <c r="C56" s="14">
        <v>10767</v>
      </c>
      <c r="D56" s="15">
        <v>10136</v>
      </c>
      <c r="E56" s="16">
        <v>53860</v>
      </c>
      <c r="F56" s="15">
        <v>46371</v>
      </c>
      <c r="G56" s="8">
        <f t="shared" si="2"/>
        <v>19.99071667285555</v>
      </c>
      <c r="H56" s="9">
        <f t="shared" si="3"/>
        <v>21.858489141920597</v>
      </c>
      <c r="J56"/>
    </row>
    <row r="57" spans="1:10" ht="12.75">
      <c r="A57" s="50">
        <v>52</v>
      </c>
      <c r="B57" s="11" t="s">
        <v>106</v>
      </c>
      <c r="C57" s="14">
        <v>2893</v>
      </c>
      <c r="D57" s="15">
        <v>2027</v>
      </c>
      <c r="E57" s="16">
        <v>19012</v>
      </c>
      <c r="F57" s="15">
        <v>14704</v>
      </c>
      <c r="G57" s="8">
        <f t="shared" si="2"/>
        <v>15.21670523879655</v>
      </c>
      <c r="H57" s="9">
        <f t="shared" si="3"/>
        <v>13.785364526659412</v>
      </c>
      <c r="J57"/>
    </row>
    <row r="58" spans="1:10" ht="12.75">
      <c r="A58" s="50">
        <v>53</v>
      </c>
      <c r="B58" s="11" t="s">
        <v>108</v>
      </c>
      <c r="C58" s="14">
        <v>9049</v>
      </c>
      <c r="D58" s="15">
        <v>9422</v>
      </c>
      <c r="E58" s="16">
        <v>24158</v>
      </c>
      <c r="F58" s="15">
        <v>24287</v>
      </c>
      <c r="G58" s="8">
        <f t="shared" si="2"/>
        <v>37.45757099097607</v>
      </c>
      <c r="H58" s="9">
        <f t="shared" si="3"/>
        <v>38.7944167661712</v>
      </c>
      <c r="J58"/>
    </row>
    <row r="59" spans="1:10" ht="12.75">
      <c r="A59" s="50">
        <v>54</v>
      </c>
      <c r="B59" s="11" t="s">
        <v>110</v>
      </c>
      <c r="C59" s="14">
        <v>12198</v>
      </c>
      <c r="D59" s="15">
        <v>10293</v>
      </c>
      <c r="E59" s="16">
        <v>68347</v>
      </c>
      <c r="F59" s="15">
        <v>58603</v>
      </c>
      <c r="G59" s="8">
        <f t="shared" si="2"/>
        <v>17.8471622748621</v>
      </c>
      <c r="H59" s="9">
        <f t="shared" si="3"/>
        <v>17.563947238195997</v>
      </c>
      <c r="J59"/>
    </row>
    <row r="60" spans="1:10" ht="12.75">
      <c r="A60" s="50">
        <v>55</v>
      </c>
      <c r="B60" s="11" t="s">
        <v>112</v>
      </c>
      <c r="C60" s="14">
        <v>2116</v>
      </c>
      <c r="D60" s="15">
        <v>2045</v>
      </c>
      <c r="E60" s="16">
        <v>17505</v>
      </c>
      <c r="F60" s="15">
        <v>15341</v>
      </c>
      <c r="G60" s="8">
        <f t="shared" si="2"/>
        <v>12.087974864324478</v>
      </c>
      <c r="H60" s="9">
        <f t="shared" si="3"/>
        <v>13.330291376051104</v>
      </c>
      <c r="J60"/>
    </row>
    <row r="61" spans="1:10" ht="12.75">
      <c r="A61" s="50">
        <v>56</v>
      </c>
      <c r="B61" s="11" t="s">
        <v>114</v>
      </c>
      <c r="C61" s="14">
        <v>28280</v>
      </c>
      <c r="D61" s="15">
        <v>29161</v>
      </c>
      <c r="E61" s="16">
        <v>59277</v>
      </c>
      <c r="F61" s="15">
        <v>57790</v>
      </c>
      <c r="G61" s="8">
        <f t="shared" si="2"/>
        <v>47.70821735243012</v>
      </c>
      <c r="H61" s="9">
        <f t="shared" si="3"/>
        <v>50.46028724692854</v>
      </c>
      <c r="J61"/>
    </row>
    <row r="62" spans="1:10" ht="12.75">
      <c r="A62" s="50">
        <v>57</v>
      </c>
      <c r="B62" s="11" t="s">
        <v>116</v>
      </c>
      <c r="C62" s="14">
        <v>13786</v>
      </c>
      <c r="D62" s="15">
        <v>13105</v>
      </c>
      <c r="E62" s="16">
        <v>101783</v>
      </c>
      <c r="F62" s="15">
        <v>85614</v>
      </c>
      <c r="G62" s="8">
        <f t="shared" si="2"/>
        <v>13.544501537584864</v>
      </c>
      <c r="H62" s="9">
        <f t="shared" si="3"/>
        <v>15.307075945522927</v>
      </c>
      <c r="J62"/>
    </row>
    <row r="63" spans="1:10" ht="12.75">
      <c r="A63" s="50">
        <v>58</v>
      </c>
      <c r="B63" s="11" t="s">
        <v>118</v>
      </c>
      <c r="C63" s="14">
        <v>2579</v>
      </c>
      <c r="D63" s="15">
        <v>2206</v>
      </c>
      <c r="E63" s="16">
        <v>18749</v>
      </c>
      <c r="F63" s="15">
        <v>15691</v>
      </c>
      <c r="G63" s="8">
        <f t="shared" si="2"/>
        <v>13.755400288015359</v>
      </c>
      <c r="H63" s="9">
        <f t="shared" si="3"/>
        <v>14.059014721815052</v>
      </c>
      <c r="J63"/>
    </row>
    <row r="64" spans="1:10" ht="12.75">
      <c r="A64" s="50">
        <v>59</v>
      </c>
      <c r="B64" s="11" t="s">
        <v>120</v>
      </c>
      <c r="C64" s="14">
        <v>82234</v>
      </c>
      <c r="D64" s="15">
        <v>77577</v>
      </c>
      <c r="E64" s="16">
        <v>277974</v>
      </c>
      <c r="F64" s="15">
        <v>234815</v>
      </c>
      <c r="G64" s="8">
        <f t="shared" si="2"/>
        <v>29.583342326980222</v>
      </c>
      <c r="H64" s="9">
        <f t="shared" si="3"/>
        <v>33.037497604497155</v>
      </c>
      <c r="J64"/>
    </row>
    <row r="65" spans="1:10" ht="12.75">
      <c r="A65" s="50">
        <v>60</v>
      </c>
      <c r="B65" s="11" t="s">
        <v>122</v>
      </c>
      <c r="C65" s="14">
        <v>9522</v>
      </c>
      <c r="D65" s="15">
        <v>9945</v>
      </c>
      <c r="E65" s="16">
        <v>77462</v>
      </c>
      <c r="F65" s="15">
        <v>70281</v>
      </c>
      <c r="G65" s="8">
        <f t="shared" si="2"/>
        <v>12.292478892876508</v>
      </c>
      <c r="H65" s="9">
        <f t="shared" si="3"/>
        <v>14.15033935202971</v>
      </c>
      <c r="J65"/>
    </row>
    <row r="66" spans="1:10" ht="12.75">
      <c r="A66" s="50">
        <v>61</v>
      </c>
      <c r="B66" s="11" t="s">
        <v>124</v>
      </c>
      <c r="C66" s="14">
        <v>6421</v>
      </c>
      <c r="D66" s="15">
        <v>5156</v>
      </c>
      <c r="E66" s="16">
        <v>26038</v>
      </c>
      <c r="F66" s="15">
        <v>22388</v>
      </c>
      <c r="G66" s="8">
        <f t="shared" si="2"/>
        <v>24.660112143789846</v>
      </c>
      <c r="H66" s="9">
        <f t="shared" si="3"/>
        <v>23.03019474718599</v>
      </c>
      <c r="J66"/>
    </row>
    <row r="67" spans="1:10" ht="12.75">
      <c r="A67" s="50">
        <v>62</v>
      </c>
      <c r="B67" s="11" t="s">
        <v>126</v>
      </c>
      <c r="C67" s="14">
        <v>24625</v>
      </c>
      <c r="D67" s="15">
        <v>22585</v>
      </c>
      <c r="E67" s="16">
        <v>155338</v>
      </c>
      <c r="F67" s="15">
        <v>130443</v>
      </c>
      <c r="G67" s="8">
        <f t="shared" si="2"/>
        <v>15.852528035638414</v>
      </c>
      <c r="H67" s="9">
        <f t="shared" si="3"/>
        <v>17.314075879886236</v>
      </c>
      <c r="J67"/>
    </row>
    <row r="68" spans="1:10" ht="12.75">
      <c r="A68" s="50">
        <v>63</v>
      </c>
      <c r="B68" s="11" t="s">
        <v>128</v>
      </c>
      <c r="C68" s="14">
        <v>10341</v>
      </c>
      <c r="D68" s="15">
        <v>9305</v>
      </c>
      <c r="E68" s="16">
        <v>50466</v>
      </c>
      <c r="F68" s="15">
        <v>46420</v>
      </c>
      <c r="G68" s="8">
        <f t="shared" si="2"/>
        <v>20.49102365949352</v>
      </c>
      <c r="H68" s="9">
        <f t="shared" si="3"/>
        <v>20.045239121068505</v>
      </c>
      <c r="J68"/>
    </row>
    <row r="69" spans="1:10" ht="12.75">
      <c r="A69" s="50">
        <v>64</v>
      </c>
      <c r="B69" s="11" t="s">
        <v>130</v>
      </c>
      <c r="C69" s="14">
        <v>14500</v>
      </c>
      <c r="D69" s="15">
        <v>15662</v>
      </c>
      <c r="E69" s="16">
        <v>53162</v>
      </c>
      <c r="F69" s="15">
        <v>51939</v>
      </c>
      <c r="G69" s="8">
        <f aca="true" t="shared" si="4" ref="G69:G100">C69/E69*100</f>
        <v>27.275121327263836</v>
      </c>
      <c r="H69" s="9">
        <f aca="true" t="shared" si="5" ref="H69:H100">D69/F69*100</f>
        <v>30.15460443982364</v>
      </c>
      <c r="J69"/>
    </row>
    <row r="70" spans="1:10" ht="12.75">
      <c r="A70" s="50">
        <v>65</v>
      </c>
      <c r="B70" s="11" t="s">
        <v>132</v>
      </c>
      <c r="C70" s="14">
        <v>3049</v>
      </c>
      <c r="D70" s="15">
        <v>3197</v>
      </c>
      <c r="E70" s="16">
        <v>18292</v>
      </c>
      <c r="F70" s="15">
        <v>17554</v>
      </c>
      <c r="G70" s="8">
        <f t="shared" si="4"/>
        <v>16.668488956921056</v>
      </c>
      <c r="H70" s="9">
        <f t="shared" si="5"/>
        <v>18.2123732482625</v>
      </c>
      <c r="J70"/>
    </row>
    <row r="71" spans="1:10" ht="12.75">
      <c r="A71" s="50">
        <v>66</v>
      </c>
      <c r="B71" s="11" t="s">
        <v>134</v>
      </c>
      <c r="C71" s="14">
        <v>5628</v>
      </c>
      <c r="D71" s="15">
        <v>6414</v>
      </c>
      <c r="E71" s="16">
        <v>33634</v>
      </c>
      <c r="F71" s="15">
        <v>35547</v>
      </c>
      <c r="G71" s="8">
        <f t="shared" si="4"/>
        <v>16.733067729083665</v>
      </c>
      <c r="H71" s="9">
        <f t="shared" si="5"/>
        <v>18.043716769347622</v>
      </c>
      <c r="J71"/>
    </row>
    <row r="72" spans="1:10" ht="12.75">
      <c r="A72" s="50">
        <v>67</v>
      </c>
      <c r="B72" s="11" t="s">
        <v>136</v>
      </c>
      <c r="C72" s="14">
        <v>11053</v>
      </c>
      <c r="D72" s="15">
        <v>11739</v>
      </c>
      <c r="E72" s="16">
        <v>87663</v>
      </c>
      <c r="F72" s="15">
        <v>87949</v>
      </c>
      <c r="G72" s="8">
        <f t="shared" si="4"/>
        <v>12.608512143093437</v>
      </c>
      <c r="H72" s="9">
        <f t="shared" si="5"/>
        <v>13.347508214988233</v>
      </c>
      <c r="J72"/>
    </row>
    <row r="73" spans="1:10" ht="12.75">
      <c r="A73" s="50">
        <v>68</v>
      </c>
      <c r="B73" s="11" t="s">
        <v>138</v>
      </c>
      <c r="C73" s="14">
        <v>9793</v>
      </c>
      <c r="D73" s="15">
        <v>10713</v>
      </c>
      <c r="E73" s="16">
        <v>64270</v>
      </c>
      <c r="F73" s="15">
        <v>61858</v>
      </c>
      <c r="G73" s="8">
        <f t="shared" si="4"/>
        <v>15.23728022405477</v>
      </c>
      <c r="H73" s="9">
        <f t="shared" si="5"/>
        <v>17.31869766238805</v>
      </c>
      <c r="J73"/>
    </row>
    <row r="74" spans="1:10" ht="12.75">
      <c r="A74" s="50">
        <v>69</v>
      </c>
      <c r="B74" s="11" t="s">
        <v>140</v>
      </c>
      <c r="C74" s="14">
        <v>44799</v>
      </c>
      <c r="D74" s="15">
        <v>48665</v>
      </c>
      <c r="E74" s="16">
        <v>150364</v>
      </c>
      <c r="F74" s="15">
        <v>147645</v>
      </c>
      <c r="G74" s="8">
        <f t="shared" si="4"/>
        <v>29.793700619829217</v>
      </c>
      <c r="H74" s="9">
        <f t="shared" si="5"/>
        <v>32.960818178739544</v>
      </c>
      <c r="J74"/>
    </row>
    <row r="75" spans="1:10" ht="12.75">
      <c r="A75" s="50">
        <v>70</v>
      </c>
      <c r="B75" s="11" t="s">
        <v>142</v>
      </c>
      <c r="C75" s="14">
        <v>2086</v>
      </c>
      <c r="D75" s="15">
        <v>1819</v>
      </c>
      <c r="E75" s="16">
        <v>20709</v>
      </c>
      <c r="F75" s="15">
        <v>18158</v>
      </c>
      <c r="G75" s="8">
        <f t="shared" si="4"/>
        <v>10.07291515766092</v>
      </c>
      <c r="H75" s="9">
        <f t="shared" si="5"/>
        <v>10.01762308624298</v>
      </c>
      <c r="J75"/>
    </row>
    <row r="76" spans="1:10" ht="12.75">
      <c r="A76" s="50">
        <v>71</v>
      </c>
      <c r="B76" s="11" t="s">
        <v>144</v>
      </c>
      <c r="C76" s="14">
        <v>5608</v>
      </c>
      <c r="D76" s="15">
        <v>5501</v>
      </c>
      <c r="E76" s="16">
        <v>47893</v>
      </c>
      <c r="F76" s="15">
        <v>42675</v>
      </c>
      <c r="G76" s="8">
        <f t="shared" si="4"/>
        <v>11.709435616895997</v>
      </c>
      <c r="H76" s="9">
        <f t="shared" si="5"/>
        <v>12.8904510837727</v>
      </c>
      <c r="J76"/>
    </row>
    <row r="77" spans="1:10" ht="12.75">
      <c r="A77" s="50">
        <v>72</v>
      </c>
      <c r="B77" s="11" t="s">
        <v>146</v>
      </c>
      <c r="C77" s="14">
        <v>10683</v>
      </c>
      <c r="D77" s="15">
        <v>10431</v>
      </c>
      <c r="E77" s="16">
        <v>46959</v>
      </c>
      <c r="F77" s="15">
        <v>46478</v>
      </c>
      <c r="G77" s="8">
        <f t="shared" si="4"/>
        <v>22.74963265827637</v>
      </c>
      <c r="H77" s="9">
        <f t="shared" si="5"/>
        <v>22.442876199492233</v>
      </c>
      <c r="J77"/>
    </row>
    <row r="78" spans="1:10" ht="12.75">
      <c r="A78" s="50">
        <v>73</v>
      </c>
      <c r="B78" s="11" t="s">
        <v>148</v>
      </c>
      <c r="C78" s="14">
        <v>5179</v>
      </c>
      <c r="D78" s="15">
        <v>5362</v>
      </c>
      <c r="E78" s="16">
        <v>35084</v>
      </c>
      <c r="F78" s="15">
        <v>34606</v>
      </c>
      <c r="G78" s="8">
        <f t="shared" si="4"/>
        <v>14.761714741762628</v>
      </c>
      <c r="H78" s="9">
        <f t="shared" si="5"/>
        <v>15.494422932439461</v>
      </c>
      <c r="J78"/>
    </row>
    <row r="79" spans="1:10" ht="12.75">
      <c r="A79" s="50">
        <v>74</v>
      </c>
      <c r="B79" s="11" t="s">
        <v>150</v>
      </c>
      <c r="C79" s="14">
        <v>14656</v>
      </c>
      <c r="D79" s="15">
        <v>16543</v>
      </c>
      <c r="E79" s="16">
        <v>59809</v>
      </c>
      <c r="F79" s="15">
        <v>62527</v>
      </c>
      <c r="G79" s="8">
        <f t="shared" si="4"/>
        <v>24.504673209717602</v>
      </c>
      <c r="H79" s="9">
        <f t="shared" si="5"/>
        <v>26.457370415980296</v>
      </c>
      <c r="J79"/>
    </row>
    <row r="80" spans="1:10" ht="12.75">
      <c r="A80" s="50">
        <v>75</v>
      </c>
      <c r="B80" s="11" t="s">
        <v>152</v>
      </c>
      <c r="C80" s="14">
        <v>53985</v>
      </c>
      <c r="D80" s="15">
        <v>58742</v>
      </c>
      <c r="E80" s="16">
        <v>161270</v>
      </c>
      <c r="F80" s="15">
        <v>162972</v>
      </c>
      <c r="G80" s="8">
        <f t="shared" si="4"/>
        <v>33.474917839647794</v>
      </c>
      <c r="H80" s="9">
        <f t="shared" si="5"/>
        <v>36.04422845642196</v>
      </c>
      <c r="J80"/>
    </row>
    <row r="81" spans="1:10" ht="12.75">
      <c r="A81" s="50">
        <v>76</v>
      </c>
      <c r="B81" s="11" t="s">
        <v>154</v>
      </c>
      <c r="C81" s="14">
        <v>21825</v>
      </c>
      <c r="D81" s="15">
        <v>20305</v>
      </c>
      <c r="E81" s="16">
        <v>129617</v>
      </c>
      <c r="F81" s="15">
        <v>109479</v>
      </c>
      <c r="G81" s="8">
        <f t="shared" si="4"/>
        <v>16.838069080444697</v>
      </c>
      <c r="H81" s="9">
        <f t="shared" si="5"/>
        <v>18.546935942052816</v>
      </c>
      <c r="J81"/>
    </row>
    <row r="82" spans="1:10" ht="12.75">
      <c r="A82" s="50">
        <v>77</v>
      </c>
      <c r="B82" s="11" t="s">
        <v>156</v>
      </c>
      <c r="C82" s="14">
        <v>14785</v>
      </c>
      <c r="D82" s="15">
        <v>16445</v>
      </c>
      <c r="E82" s="16">
        <v>129335</v>
      </c>
      <c r="F82" s="15">
        <v>126060</v>
      </c>
      <c r="G82" s="8">
        <f t="shared" si="4"/>
        <v>11.431553717091274</v>
      </c>
      <c r="H82" s="9">
        <f t="shared" si="5"/>
        <v>13.045375218150088</v>
      </c>
      <c r="J82"/>
    </row>
    <row r="83" spans="1:10" ht="12.75">
      <c r="A83" s="50">
        <v>78</v>
      </c>
      <c r="B83" s="11" t="s">
        <v>158</v>
      </c>
      <c r="C83" s="14">
        <v>21931</v>
      </c>
      <c r="D83" s="15">
        <v>25251</v>
      </c>
      <c r="E83" s="16">
        <v>137576</v>
      </c>
      <c r="F83" s="15">
        <v>130995</v>
      </c>
      <c r="G83" s="8">
        <f t="shared" si="4"/>
        <v>15.941007152410306</v>
      </c>
      <c r="H83" s="9">
        <f t="shared" si="5"/>
        <v>19.276308256040306</v>
      </c>
      <c r="J83"/>
    </row>
    <row r="84" spans="1:10" ht="12.75">
      <c r="A84" s="50">
        <v>79</v>
      </c>
      <c r="B84" s="11" t="s">
        <v>160</v>
      </c>
      <c r="C84" s="14">
        <v>6422</v>
      </c>
      <c r="D84" s="15">
        <v>6150</v>
      </c>
      <c r="E84" s="16">
        <v>28650</v>
      </c>
      <c r="F84" s="15">
        <v>27288</v>
      </c>
      <c r="G84" s="8">
        <f t="shared" si="4"/>
        <v>22.415357766143106</v>
      </c>
      <c r="H84" s="9">
        <f t="shared" si="5"/>
        <v>22.537379067722078</v>
      </c>
      <c r="J84"/>
    </row>
    <row r="85" spans="1:10" ht="12.75">
      <c r="A85" s="50">
        <v>80</v>
      </c>
      <c r="B85" s="11" t="s">
        <v>162</v>
      </c>
      <c r="C85" s="14">
        <v>11607</v>
      </c>
      <c r="D85" s="15">
        <v>11009</v>
      </c>
      <c r="E85" s="16">
        <v>53845</v>
      </c>
      <c r="F85" s="15">
        <v>46628</v>
      </c>
      <c r="G85" s="8">
        <f t="shared" si="4"/>
        <v>21.55631906397994</v>
      </c>
      <c r="H85" s="9">
        <f t="shared" si="5"/>
        <v>23.610277086729003</v>
      </c>
      <c r="J85"/>
    </row>
    <row r="86" spans="1:10" ht="12.75">
      <c r="A86" s="50">
        <v>81</v>
      </c>
      <c r="B86" s="11" t="s">
        <v>164</v>
      </c>
      <c r="C86" s="14">
        <v>6252</v>
      </c>
      <c r="D86" s="15">
        <v>6362</v>
      </c>
      <c r="E86" s="16">
        <v>28688</v>
      </c>
      <c r="F86" s="15">
        <v>28628</v>
      </c>
      <c r="G86" s="8">
        <f t="shared" si="4"/>
        <v>21.793084216397098</v>
      </c>
      <c r="H86" s="9">
        <f t="shared" si="5"/>
        <v>22.222998463043176</v>
      </c>
      <c r="J86"/>
    </row>
    <row r="87" spans="1:10" ht="12.75">
      <c r="A87" s="50">
        <v>82</v>
      </c>
      <c r="B87" s="11" t="s">
        <v>166</v>
      </c>
      <c r="C87" s="14">
        <v>2930</v>
      </c>
      <c r="D87" s="15">
        <v>3361</v>
      </c>
      <c r="E87" s="16">
        <v>16730</v>
      </c>
      <c r="F87" s="15">
        <v>18344</v>
      </c>
      <c r="G87" s="8">
        <f t="shared" si="4"/>
        <v>17.513448894202032</v>
      </c>
      <c r="H87" s="9">
        <f t="shared" si="5"/>
        <v>18.32206716092455</v>
      </c>
      <c r="J87"/>
    </row>
    <row r="88" spans="1:10" ht="12.75">
      <c r="A88" s="50">
        <v>83</v>
      </c>
      <c r="B88" s="11" t="s">
        <v>168</v>
      </c>
      <c r="C88" s="14">
        <v>9053</v>
      </c>
      <c r="D88" s="15">
        <v>10303</v>
      </c>
      <c r="E88" s="16">
        <v>76757</v>
      </c>
      <c r="F88" s="15">
        <v>79397</v>
      </c>
      <c r="G88" s="8">
        <f t="shared" si="4"/>
        <v>11.79436403194497</v>
      </c>
      <c r="H88" s="9">
        <f t="shared" si="5"/>
        <v>12.976560827235287</v>
      </c>
      <c r="J88"/>
    </row>
    <row r="89" spans="1:10" ht="12.75">
      <c r="A89" s="50">
        <v>84</v>
      </c>
      <c r="B89" s="11" t="s">
        <v>170</v>
      </c>
      <c r="C89" s="14">
        <v>8710</v>
      </c>
      <c r="D89" s="15">
        <v>9874</v>
      </c>
      <c r="E89" s="16">
        <v>51086</v>
      </c>
      <c r="F89" s="15">
        <v>48906</v>
      </c>
      <c r="G89" s="8">
        <f t="shared" si="4"/>
        <v>17.04968093019614</v>
      </c>
      <c r="H89" s="9">
        <f t="shared" si="5"/>
        <v>20.18975176869914</v>
      </c>
      <c r="J89"/>
    </row>
    <row r="90" spans="1:10" ht="12.75">
      <c r="A90" s="50">
        <v>85</v>
      </c>
      <c r="B90" s="11" t="s">
        <v>172</v>
      </c>
      <c r="C90" s="14">
        <v>26282</v>
      </c>
      <c r="D90" s="15">
        <v>26057</v>
      </c>
      <c r="E90" s="16">
        <v>48659</v>
      </c>
      <c r="F90" s="15">
        <v>48599</v>
      </c>
      <c r="G90" s="8">
        <f t="shared" si="4"/>
        <v>54.01261842619043</v>
      </c>
      <c r="H90" s="9">
        <f t="shared" si="5"/>
        <v>53.61632955410606</v>
      </c>
      <c r="J90"/>
    </row>
    <row r="91" spans="1:10" ht="12.75">
      <c r="A91" s="50">
        <v>86</v>
      </c>
      <c r="B91" s="11" t="s">
        <v>174</v>
      </c>
      <c r="C91" s="14">
        <v>6047</v>
      </c>
      <c r="D91" s="15">
        <v>5705</v>
      </c>
      <c r="E91" s="16">
        <v>33847</v>
      </c>
      <c r="F91" s="15">
        <v>31977</v>
      </c>
      <c r="G91" s="8">
        <f t="shared" si="4"/>
        <v>17.86568972139333</v>
      </c>
      <c r="H91" s="9">
        <f t="shared" si="5"/>
        <v>17.840948181505457</v>
      </c>
      <c r="J91"/>
    </row>
    <row r="92" spans="1:10" ht="12.75">
      <c r="A92" s="50">
        <v>87</v>
      </c>
      <c r="B92" s="11" t="s">
        <v>176</v>
      </c>
      <c r="C92" s="14">
        <v>2749</v>
      </c>
      <c r="D92" s="15">
        <v>2489</v>
      </c>
      <c r="E92" s="16">
        <v>27466</v>
      </c>
      <c r="F92" s="15">
        <v>25763</v>
      </c>
      <c r="G92" s="8">
        <f t="shared" si="4"/>
        <v>10.008738076166896</v>
      </c>
      <c r="H92" s="9">
        <f t="shared" si="5"/>
        <v>9.661141947754532</v>
      </c>
      <c r="J92"/>
    </row>
    <row r="93" spans="1:10" ht="12.75">
      <c r="A93" s="50">
        <v>88</v>
      </c>
      <c r="B93" s="11" t="s">
        <v>178</v>
      </c>
      <c r="C93" s="14">
        <v>4914</v>
      </c>
      <c r="D93" s="15">
        <v>4483</v>
      </c>
      <c r="E93" s="16">
        <v>36466</v>
      </c>
      <c r="F93" s="15">
        <v>31620</v>
      </c>
      <c r="G93" s="8">
        <f t="shared" si="4"/>
        <v>13.475566280919212</v>
      </c>
      <c r="H93" s="9">
        <f t="shared" si="5"/>
        <v>14.177735610373182</v>
      </c>
      <c r="J93"/>
    </row>
    <row r="94" spans="1:10" ht="12.75">
      <c r="A94" s="50">
        <v>89</v>
      </c>
      <c r="B94" s="11" t="s">
        <v>180</v>
      </c>
      <c r="C94" s="14">
        <v>2699</v>
      </c>
      <c r="D94" s="15">
        <v>2716</v>
      </c>
      <c r="E94" s="16">
        <v>28712</v>
      </c>
      <c r="F94" s="15">
        <v>25978</v>
      </c>
      <c r="G94" s="8">
        <f t="shared" si="4"/>
        <v>9.400250766230148</v>
      </c>
      <c r="H94" s="9">
        <f t="shared" si="5"/>
        <v>10.455000384941105</v>
      </c>
      <c r="J94"/>
    </row>
    <row r="95" spans="1:10" ht="12.75">
      <c r="A95" s="50">
        <v>90</v>
      </c>
      <c r="B95" s="11" t="s">
        <v>182</v>
      </c>
      <c r="C95" s="14">
        <v>2700</v>
      </c>
      <c r="D95" s="15">
        <v>2615</v>
      </c>
      <c r="E95" s="16">
        <v>14103</v>
      </c>
      <c r="F95" s="15">
        <v>12431</v>
      </c>
      <c r="G95" s="8">
        <f t="shared" si="4"/>
        <v>19.14486279514997</v>
      </c>
      <c r="H95" s="9">
        <f t="shared" si="5"/>
        <v>21.036119378971925</v>
      </c>
      <c r="J95"/>
    </row>
    <row r="96" spans="1:10" ht="12.75">
      <c r="A96" s="50">
        <v>91</v>
      </c>
      <c r="B96" s="11" t="s">
        <v>184</v>
      </c>
      <c r="C96" s="14">
        <v>13173</v>
      </c>
      <c r="D96" s="15">
        <v>14924</v>
      </c>
      <c r="E96" s="16">
        <v>114698</v>
      </c>
      <c r="F96" s="15">
        <v>112369</v>
      </c>
      <c r="G96" s="8">
        <f t="shared" si="4"/>
        <v>11.484943067882615</v>
      </c>
      <c r="H96" s="9">
        <f t="shared" si="5"/>
        <v>13.281243047459709</v>
      </c>
      <c r="J96"/>
    </row>
    <row r="97" spans="1:10" ht="12.75">
      <c r="A97" s="50">
        <v>92</v>
      </c>
      <c r="B97" s="11" t="s">
        <v>186</v>
      </c>
      <c r="C97" s="14">
        <v>26757</v>
      </c>
      <c r="D97" s="15">
        <v>29573</v>
      </c>
      <c r="E97" s="16">
        <v>116481</v>
      </c>
      <c r="F97" s="15">
        <v>122882</v>
      </c>
      <c r="G97" s="8">
        <f t="shared" si="4"/>
        <v>22.971128338527315</v>
      </c>
      <c r="H97" s="9">
        <f t="shared" si="5"/>
        <v>24.06617730831204</v>
      </c>
      <c r="J97"/>
    </row>
    <row r="98" spans="1:10" ht="12.75">
      <c r="A98" s="50">
        <v>93</v>
      </c>
      <c r="B98" s="11" t="s">
        <v>188</v>
      </c>
      <c r="C98" s="14">
        <v>15881</v>
      </c>
      <c r="D98" s="15">
        <v>17265</v>
      </c>
      <c r="E98" s="16">
        <v>133339</v>
      </c>
      <c r="F98" s="15">
        <v>129261</v>
      </c>
      <c r="G98" s="8">
        <f t="shared" si="4"/>
        <v>11.910243814637877</v>
      </c>
      <c r="H98" s="9">
        <f t="shared" si="5"/>
        <v>13.35669691554297</v>
      </c>
      <c r="J98"/>
    </row>
    <row r="99" spans="1:10" ht="12.75">
      <c r="A99" s="50">
        <v>94</v>
      </c>
      <c r="B99" s="11" t="s">
        <v>190</v>
      </c>
      <c r="C99" s="14">
        <v>15554</v>
      </c>
      <c r="D99" s="15">
        <v>16668</v>
      </c>
      <c r="E99" s="16">
        <v>105762</v>
      </c>
      <c r="F99" s="15">
        <v>104386</v>
      </c>
      <c r="G99" s="8">
        <f t="shared" si="4"/>
        <v>14.706605397023505</v>
      </c>
      <c r="H99" s="9">
        <f t="shared" si="5"/>
        <v>15.967658498266053</v>
      </c>
      <c r="J99"/>
    </row>
    <row r="100" spans="1:10" ht="12.75">
      <c r="A100" s="50">
        <v>95</v>
      </c>
      <c r="B100" s="11" t="s">
        <v>192</v>
      </c>
      <c r="C100" s="14">
        <v>14101</v>
      </c>
      <c r="D100" s="15">
        <v>16116</v>
      </c>
      <c r="E100" s="16">
        <v>120605</v>
      </c>
      <c r="F100" s="15">
        <v>111632</v>
      </c>
      <c r="G100" s="8">
        <f t="shared" si="4"/>
        <v>11.691886737697441</v>
      </c>
      <c r="H100" s="9">
        <f t="shared" si="5"/>
        <v>14.436720653576035</v>
      </c>
      <c r="J100"/>
    </row>
    <row r="101" spans="1:10" ht="12.75">
      <c r="A101" s="52"/>
      <c r="B101" s="53" t="s">
        <v>438</v>
      </c>
      <c r="C101" s="63">
        <f>SUM(C5:C100)</f>
        <v>1107290</v>
      </c>
      <c r="D101" s="64">
        <f>SUM(D5:D100)</f>
        <v>1121302</v>
      </c>
      <c r="E101" s="65">
        <f>SUM(E5:E100)</f>
        <v>5394936</v>
      </c>
      <c r="F101" s="64">
        <f>SUM(F5:F100)</f>
        <v>5130804</v>
      </c>
      <c r="G101" s="55">
        <f aca="true" t="shared" si="6" ref="G101:G107">C101/E101*100</f>
        <v>20.524617900935247</v>
      </c>
      <c r="H101" s="56">
        <f aca="true" t="shared" si="7" ref="H101:H107">D101/F101*100</f>
        <v>21.85431367091785</v>
      </c>
      <c r="J101"/>
    </row>
    <row r="102" spans="1:10" ht="12.75">
      <c r="A102" s="50">
        <v>971</v>
      </c>
      <c r="B102" s="11" t="s">
        <v>193</v>
      </c>
      <c r="C102" s="14">
        <v>5186</v>
      </c>
      <c r="D102" s="15">
        <v>5401</v>
      </c>
      <c r="E102" s="16">
        <v>52285</v>
      </c>
      <c r="F102" s="15">
        <v>51331</v>
      </c>
      <c r="G102" s="8">
        <f t="shared" si="6"/>
        <v>9.918714736540117</v>
      </c>
      <c r="H102" s="9">
        <f t="shared" si="7"/>
        <v>10.521906839921295</v>
      </c>
      <c r="J102"/>
    </row>
    <row r="103" spans="1:10" ht="12.75">
      <c r="A103" s="50">
        <v>972</v>
      </c>
      <c r="B103" s="11" t="s">
        <v>194</v>
      </c>
      <c r="C103" s="14">
        <v>3631</v>
      </c>
      <c r="D103" s="15">
        <v>3837</v>
      </c>
      <c r="E103" s="16">
        <v>49071</v>
      </c>
      <c r="F103" s="15">
        <v>41785</v>
      </c>
      <c r="G103" s="8">
        <f t="shared" si="6"/>
        <v>7.3994823826700085</v>
      </c>
      <c r="H103" s="9">
        <f t="shared" si="7"/>
        <v>9.18272107215508</v>
      </c>
      <c r="J103"/>
    </row>
    <row r="104" spans="1:10" ht="12.75">
      <c r="A104" s="50">
        <v>973</v>
      </c>
      <c r="B104" s="11" t="s">
        <v>195</v>
      </c>
      <c r="C104" s="14">
        <v>1647</v>
      </c>
      <c r="D104" s="15">
        <v>2022</v>
      </c>
      <c r="E104" s="16">
        <v>20585</v>
      </c>
      <c r="F104" s="15">
        <v>30648</v>
      </c>
      <c r="G104" s="8">
        <f t="shared" si="6"/>
        <v>8.000971581248482</v>
      </c>
      <c r="H104" s="9">
        <f t="shared" si="7"/>
        <v>6.597494126859828</v>
      </c>
      <c r="J104"/>
    </row>
    <row r="105" spans="1:10" ht="12.75">
      <c r="A105" s="50">
        <v>974</v>
      </c>
      <c r="B105" s="11" t="s">
        <v>196</v>
      </c>
      <c r="C105" s="14">
        <v>5599</v>
      </c>
      <c r="D105" s="15">
        <v>6726</v>
      </c>
      <c r="E105" s="16">
        <v>97550</v>
      </c>
      <c r="F105" s="15">
        <v>100995</v>
      </c>
      <c r="G105" s="8">
        <f t="shared" si="6"/>
        <v>5.739620707329575</v>
      </c>
      <c r="H105" s="9">
        <f t="shared" si="7"/>
        <v>6.6597356304767565</v>
      </c>
      <c r="J105"/>
    </row>
    <row r="106" spans="1:10" ht="12.75">
      <c r="A106" s="57"/>
      <c r="B106" s="58" t="s">
        <v>197</v>
      </c>
      <c r="C106" s="66">
        <f>SUM(C102:C105)</f>
        <v>16063</v>
      </c>
      <c r="D106" s="67">
        <f>SUM(D102:D105)</f>
        <v>17986</v>
      </c>
      <c r="E106" s="68">
        <f>SUM(E102:E105)</f>
        <v>219491</v>
      </c>
      <c r="F106" s="67">
        <f>SUM(F102:F105)</f>
        <v>224759</v>
      </c>
      <c r="G106" s="61">
        <f t="shared" si="6"/>
        <v>7.318295510977671</v>
      </c>
      <c r="H106" s="62">
        <f t="shared" si="7"/>
        <v>8.002349182902575</v>
      </c>
      <c r="J106"/>
    </row>
    <row r="107" spans="1:10" ht="12.75">
      <c r="A107" s="51"/>
      <c r="B107" s="44" t="s">
        <v>198</v>
      </c>
      <c r="C107" s="69">
        <f>SUM(C106,C101)</f>
        <v>1123353</v>
      </c>
      <c r="D107" s="70">
        <f>SUM(D106,D101)</f>
        <v>1139288</v>
      </c>
      <c r="E107" s="71">
        <f>SUM(E106,E101)</f>
        <v>5614427</v>
      </c>
      <c r="F107" s="70">
        <f>SUM(F106,F101)</f>
        <v>5355563</v>
      </c>
      <c r="G107" s="47">
        <f t="shared" si="6"/>
        <v>20.008328543589577</v>
      </c>
      <c r="H107" s="48">
        <f t="shared" si="7"/>
        <v>21.272982877803884</v>
      </c>
      <c r="J107"/>
    </row>
    <row r="108" ht="12.75">
      <c r="J108"/>
    </row>
  </sheetData>
  <sheetProtection selectLockedCells="1" selectUnlockedCells="1"/>
  <mergeCells count="3">
    <mergeCell ref="C3:D3"/>
    <mergeCell ref="E3:F3"/>
    <mergeCell ref="G3:H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J15" sqref="J15"/>
    </sheetView>
  </sheetViews>
  <sheetFormatPr defaultColWidth="11.421875" defaultRowHeight="12.75"/>
  <cols>
    <col min="1" max="1" width="25.28125" style="0" customWidth="1"/>
    <col min="2" max="8" width="10.7109375" style="0" customWidth="1"/>
  </cols>
  <sheetData>
    <row r="1" spans="1:6" ht="15.75">
      <c r="A1" s="113" t="s">
        <v>447</v>
      </c>
      <c r="B1" s="113"/>
      <c r="C1" s="113"/>
      <c r="D1" s="113"/>
      <c r="E1" s="113"/>
      <c r="F1" s="113"/>
    </row>
    <row r="2" spans="1:6" ht="15.75">
      <c r="A2" s="13"/>
      <c r="F2" s="4"/>
    </row>
    <row r="3" spans="1:8" ht="12.75">
      <c r="A3" s="90"/>
      <c r="B3" s="110" t="s">
        <v>201</v>
      </c>
      <c r="C3" s="110"/>
      <c r="D3" s="108" t="s">
        <v>199</v>
      </c>
      <c r="E3" s="109"/>
      <c r="F3" s="111" t="s">
        <v>329</v>
      </c>
      <c r="G3" s="112"/>
      <c r="H3" s="100" t="s">
        <v>439</v>
      </c>
    </row>
    <row r="4" spans="1:8" s="4" customFormat="1" ht="12.75">
      <c r="A4" s="97" t="s">
        <v>202</v>
      </c>
      <c r="B4" s="96">
        <v>2000</v>
      </c>
      <c r="C4" s="96">
        <v>2010</v>
      </c>
      <c r="D4" s="94">
        <v>2000</v>
      </c>
      <c r="E4" s="95">
        <v>2010</v>
      </c>
      <c r="F4" s="98">
        <v>2000</v>
      </c>
      <c r="G4" s="99">
        <v>2010</v>
      </c>
      <c r="H4" s="101"/>
    </row>
    <row r="5" spans="1:8" ht="12.75">
      <c r="A5" s="19" t="s">
        <v>203</v>
      </c>
      <c r="B5" s="20">
        <v>47503</v>
      </c>
      <c r="C5" s="20">
        <v>51260</v>
      </c>
      <c r="D5" s="21">
        <v>247288</v>
      </c>
      <c r="E5" s="22">
        <v>240432</v>
      </c>
      <c r="F5" s="23">
        <f aca="true" t="shared" si="0" ref="F5:F37">B5/D5*100</f>
        <v>19.209585584419784</v>
      </c>
      <c r="G5" s="24">
        <f aca="true" t="shared" si="1" ref="G5:G37">C5/E5*100</f>
        <v>21.31995740999534</v>
      </c>
      <c r="H5" s="102">
        <f aca="true" t="shared" si="2" ref="H5:H37">G5-F5</f>
        <v>2.1103718255755552</v>
      </c>
    </row>
    <row r="6" spans="1:8" ht="12.75">
      <c r="A6" s="18" t="s">
        <v>221</v>
      </c>
      <c r="B6" s="16">
        <v>27852</v>
      </c>
      <c r="C6" s="16">
        <v>27169</v>
      </c>
      <c r="D6" s="14">
        <v>185977</v>
      </c>
      <c r="E6" s="15">
        <v>163270</v>
      </c>
      <c r="F6" s="25">
        <f t="shared" si="0"/>
        <v>14.976045424971904</v>
      </c>
      <c r="G6" s="26">
        <f t="shared" si="1"/>
        <v>16.64053408464507</v>
      </c>
      <c r="H6" s="103">
        <f t="shared" si="2"/>
        <v>1.6644886596731645</v>
      </c>
    </row>
    <row r="7" spans="1:8" ht="12.75">
      <c r="A7" s="18" t="s">
        <v>204</v>
      </c>
      <c r="B7" s="16">
        <v>15751</v>
      </c>
      <c r="C7" s="16">
        <v>14472</v>
      </c>
      <c r="D7" s="14">
        <v>105463</v>
      </c>
      <c r="E7" s="15">
        <v>94599</v>
      </c>
      <c r="F7" s="25">
        <f t="shared" si="0"/>
        <v>14.935095720774111</v>
      </c>
      <c r="G7" s="26">
        <f t="shared" si="1"/>
        <v>15.298258966796688</v>
      </c>
      <c r="H7" s="103">
        <f t="shared" si="2"/>
        <v>0.36316324602257666</v>
      </c>
    </row>
    <row r="8" spans="1:8" ht="12.75">
      <c r="A8" s="18" t="s">
        <v>205</v>
      </c>
      <c r="B8" s="16">
        <v>44357</v>
      </c>
      <c r="C8" s="16">
        <v>46837</v>
      </c>
      <c r="D8" s="14">
        <v>243047</v>
      </c>
      <c r="E8" s="15">
        <v>246806</v>
      </c>
      <c r="F8" s="25">
        <f t="shared" si="0"/>
        <v>18.25037955621752</v>
      </c>
      <c r="G8" s="26">
        <f t="shared" si="1"/>
        <v>18.97725338930172</v>
      </c>
      <c r="H8" s="103">
        <f t="shared" si="2"/>
        <v>0.7268738330841984</v>
      </c>
    </row>
    <row r="9" spans="1:8" ht="12.75">
      <c r="A9" s="18" t="s">
        <v>206</v>
      </c>
      <c r="B9" s="16">
        <v>30645</v>
      </c>
      <c r="C9" s="16">
        <v>26907</v>
      </c>
      <c r="D9" s="14">
        <v>133255</v>
      </c>
      <c r="E9" s="15">
        <v>119184</v>
      </c>
      <c r="F9" s="25">
        <f t="shared" si="0"/>
        <v>22.99726089077333</v>
      </c>
      <c r="G9" s="26">
        <f t="shared" si="1"/>
        <v>22.57601691502215</v>
      </c>
      <c r="H9" s="103">
        <f t="shared" si="2"/>
        <v>-0.4212439757511781</v>
      </c>
    </row>
    <row r="10" spans="1:8" ht="12.75">
      <c r="A10" s="18" t="s">
        <v>207</v>
      </c>
      <c r="B10" s="16">
        <v>26167</v>
      </c>
      <c r="C10" s="16">
        <v>21253</v>
      </c>
      <c r="D10" s="14">
        <v>107224</v>
      </c>
      <c r="E10" s="15">
        <v>97704</v>
      </c>
      <c r="F10" s="25">
        <f t="shared" si="0"/>
        <v>24.40405133179139</v>
      </c>
      <c r="G10" s="26">
        <f t="shared" si="1"/>
        <v>21.75243592892819</v>
      </c>
      <c r="H10" s="103">
        <f t="shared" si="2"/>
        <v>-2.6516154028632</v>
      </c>
    </row>
    <row r="11" spans="1:8" ht="12.75">
      <c r="A11" s="18" t="s">
        <v>227</v>
      </c>
      <c r="B11" s="16">
        <v>1399</v>
      </c>
      <c r="C11" s="16">
        <v>1334</v>
      </c>
      <c r="D11" s="14">
        <v>22459</v>
      </c>
      <c r="E11" s="15">
        <v>20922</v>
      </c>
      <c r="F11" s="27">
        <f t="shared" si="0"/>
        <v>6.229128634400463</v>
      </c>
      <c r="G11" s="9">
        <f t="shared" si="1"/>
        <v>6.376063473855272</v>
      </c>
      <c r="H11" s="103">
        <f t="shared" si="2"/>
        <v>0.14693483945480867</v>
      </c>
    </row>
    <row r="12" spans="1:8" ht="12.75">
      <c r="A12" s="18" t="s">
        <v>225</v>
      </c>
      <c r="B12" s="16">
        <v>46220</v>
      </c>
      <c r="C12" s="16">
        <v>50378</v>
      </c>
      <c r="D12" s="14">
        <v>368436</v>
      </c>
      <c r="E12" s="15">
        <v>359707</v>
      </c>
      <c r="F12" s="25">
        <f t="shared" si="0"/>
        <v>12.544919606118837</v>
      </c>
      <c r="G12" s="26">
        <f t="shared" si="1"/>
        <v>14.00528763688224</v>
      </c>
      <c r="H12" s="103">
        <f t="shared" si="2"/>
        <v>1.4603680307634033</v>
      </c>
    </row>
    <row r="13" spans="1:8" ht="12.75">
      <c r="A13" s="18" t="s">
        <v>208</v>
      </c>
      <c r="B13" s="16">
        <v>18666</v>
      </c>
      <c r="C13" s="16">
        <v>18157</v>
      </c>
      <c r="D13" s="14">
        <v>140779</v>
      </c>
      <c r="E13" s="15">
        <v>125198</v>
      </c>
      <c r="F13" s="25">
        <f t="shared" si="0"/>
        <v>13.259079834350294</v>
      </c>
      <c r="G13" s="26">
        <f t="shared" si="1"/>
        <v>14.502627837505392</v>
      </c>
      <c r="H13" s="103">
        <f t="shared" si="2"/>
        <v>1.243548003155098</v>
      </c>
    </row>
    <row r="14" spans="1:8" ht="12.75">
      <c r="A14" s="18" t="s">
        <v>209</v>
      </c>
      <c r="B14" s="16">
        <v>55668</v>
      </c>
      <c r="C14" s="16">
        <v>58701</v>
      </c>
      <c r="D14" s="14">
        <v>266386</v>
      </c>
      <c r="E14" s="15">
        <v>266126</v>
      </c>
      <c r="F14" s="25">
        <f t="shared" si="0"/>
        <v>20.897494613080266</v>
      </c>
      <c r="G14" s="26">
        <f t="shared" si="1"/>
        <v>22.057596777466312</v>
      </c>
      <c r="H14" s="103">
        <f t="shared" si="2"/>
        <v>1.1601021643860463</v>
      </c>
    </row>
    <row r="15" spans="1:8" ht="12.75">
      <c r="A15" s="18" t="s">
        <v>210</v>
      </c>
      <c r="B15" s="16">
        <v>106859</v>
      </c>
      <c r="C15" s="16">
        <v>100162</v>
      </c>
      <c r="D15" s="14">
        <v>433312</v>
      </c>
      <c r="E15" s="15">
        <v>365258</v>
      </c>
      <c r="F15" s="25">
        <f t="shared" si="0"/>
        <v>24.660983309947568</v>
      </c>
      <c r="G15" s="26">
        <f t="shared" si="1"/>
        <v>27.422260429614138</v>
      </c>
      <c r="H15" s="103">
        <f t="shared" si="2"/>
        <v>2.7612771196665697</v>
      </c>
    </row>
    <row r="16" spans="1:8" ht="12.75">
      <c r="A16" s="18" t="s">
        <v>223</v>
      </c>
      <c r="B16" s="16">
        <v>5800</v>
      </c>
      <c r="C16" s="16">
        <v>5261</v>
      </c>
      <c r="D16" s="14">
        <v>54570</v>
      </c>
      <c r="E16" s="15">
        <v>50710</v>
      </c>
      <c r="F16" s="25">
        <f t="shared" si="0"/>
        <v>10.628550485614808</v>
      </c>
      <c r="G16" s="26">
        <f t="shared" si="1"/>
        <v>10.37467955038454</v>
      </c>
      <c r="H16" s="103">
        <f t="shared" si="2"/>
        <v>-0.2538709352302675</v>
      </c>
    </row>
    <row r="17" spans="1:8" ht="12.75">
      <c r="A17" s="18" t="s">
        <v>211</v>
      </c>
      <c r="B17" s="16">
        <v>72075</v>
      </c>
      <c r="C17" s="16">
        <v>74020</v>
      </c>
      <c r="D17" s="14">
        <v>265237</v>
      </c>
      <c r="E17" s="15">
        <v>257053</v>
      </c>
      <c r="F17" s="25">
        <f t="shared" si="0"/>
        <v>27.173810592036556</v>
      </c>
      <c r="G17" s="26">
        <f t="shared" si="1"/>
        <v>28.79561802429849</v>
      </c>
      <c r="H17" s="103">
        <f t="shared" si="2"/>
        <v>1.6218074322619351</v>
      </c>
    </row>
    <row r="18" spans="1:8" ht="12.75">
      <c r="A18" s="18" t="s">
        <v>212</v>
      </c>
      <c r="B18" s="16">
        <v>35368</v>
      </c>
      <c r="C18" s="16">
        <v>38619</v>
      </c>
      <c r="D18" s="14">
        <v>200722</v>
      </c>
      <c r="E18" s="15">
        <v>212160</v>
      </c>
      <c r="F18" s="25">
        <f t="shared" si="0"/>
        <v>17.62039039068961</v>
      </c>
      <c r="G18" s="26">
        <f t="shared" si="1"/>
        <v>18.20277149321267</v>
      </c>
      <c r="H18" s="103">
        <f t="shared" si="2"/>
        <v>0.5823811025230583</v>
      </c>
    </row>
    <row r="19" spans="1:8" ht="12.75">
      <c r="A19" s="18" t="s">
        <v>213</v>
      </c>
      <c r="B19" s="16">
        <v>33014</v>
      </c>
      <c r="C19" s="16">
        <v>29926</v>
      </c>
      <c r="D19" s="14">
        <v>224101</v>
      </c>
      <c r="E19" s="15">
        <v>191178</v>
      </c>
      <c r="F19" s="25">
        <f t="shared" si="0"/>
        <v>14.731750416107023</v>
      </c>
      <c r="G19" s="26">
        <f t="shared" si="1"/>
        <v>15.653474772201822</v>
      </c>
      <c r="H19" s="103">
        <f t="shared" si="2"/>
        <v>0.9217243560947992</v>
      </c>
    </row>
    <row r="20" spans="1:8" ht="12.75">
      <c r="A20" s="18" t="s">
        <v>218</v>
      </c>
      <c r="B20" s="16">
        <v>119402</v>
      </c>
      <c r="C20" s="16">
        <v>119076</v>
      </c>
      <c r="D20" s="14">
        <v>296274</v>
      </c>
      <c r="E20" s="15">
        <v>290664</v>
      </c>
      <c r="F20" s="25">
        <f t="shared" si="0"/>
        <v>40.30120766587686</v>
      </c>
      <c r="G20" s="26">
        <f t="shared" si="1"/>
        <v>40.96688960449178</v>
      </c>
      <c r="H20" s="103">
        <f t="shared" si="2"/>
        <v>0.6656819386149238</v>
      </c>
    </row>
    <row r="21" spans="1:8" ht="12.75">
      <c r="A21" s="18" t="s">
        <v>224</v>
      </c>
      <c r="B21" s="16">
        <v>21354</v>
      </c>
      <c r="C21" s="16">
        <v>23900</v>
      </c>
      <c r="D21" s="14">
        <v>159862</v>
      </c>
      <c r="E21" s="15">
        <v>164318</v>
      </c>
      <c r="F21" s="25">
        <f t="shared" si="0"/>
        <v>13.35777107755439</v>
      </c>
      <c r="G21" s="26">
        <f t="shared" si="1"/>
        <v>14.544967684611546</v>
      </c>
      <c r="H21" s="103">
        <f t="shared" si="2"/>
        <v>1.1871966070571567</v>
      </c>
    </row>
    <row r="22" spans="1:8" ht="12.75">
      <c r="A22" s="18" t="s">
        <v>219</v>
      </c>
      <c r="B22" s="16">
        <v>30748</v>
      </c>
      <c r="C22" s="16">
        <v>30612</v>
      </c>
      <c r="D22" s="14">
        <v>214972</v>
      </c>
      <c r="E22" s="15">
        <v>197912</v>
      </c>
      <c r="F22" s="25">
        <f t="shared" si="0"/>
        <v>14.303258098729138</v>
      </c>
      <c r="G22" s="26">
        <f t="shared" si="1"/>
        <v>15.46748049638223</v>
      </c>
      <c r="H22" s="103">
        <f t="shared" si="2"/>
        <v>1.1642223976530914</v>
      </c>
    </row>
    <row r="23" spans="1:8" ht="12.75">
      <c r="A23" s="18" t="s">
        <v>152</v>
      </c>
      <c r="B23" s="16">
        <v>53985</v>
      </c>
      <c r="C23" s="16">
        <v>58742</v>
      </c>
      <c r="D23" s="14">
        <v>161270</v>
      </c>
      <c r="E23" s="15">
        <v>162972</v>
      </c>
      <c r="F23" s="25">
        <f t="shared" si="0"/>
        <v>33.474917839647794</v>
      </c>
      <c r="G23" s="26">
        <f t="shared" si="1"/>
        <v>36.04422845642196</v>
      </c>
      <c r="H23" s="103">
        <f t="shared" si="2"/>
        <v>2.5693106167741675</v>
      </c>
    </row>
    <row r="24" spans="1:8" ht="12.75">
      <c r="A24" s="18" t="s">
        <v>214</v>
      </c>
      <c r="B24" s="16">
        <v>20225</v>
      </c>
      <c r="C24" s="16">
        <v>20513</v>
      </c>
      <c r="D24" s="14">
        <v>136532</v>
      </c>
      <c r="E24" s="15">
        <v>130521</v>
      </c>
      <c r="F24" s="25">
        <f t="shared" si="0"/>
        <v>14.813377083760585</v>
      </c>
      <c r="G24" s="26">
        <f t="shared" si="1"/>
        <v>15.716244895457434</v>
      </c>
      <c r="H24" s="103">
        <f t="shared" si="2"/>
        <v>0.9028678116968489</v>
      </c>
    </row>
    <row r="25" spans="1:8" ht="12.75">
      <c r="A25" s="18" t="s">
        <v>220</v>
      </c>
      <c r="B25" s="16">
        <v>20301</v>
      </c>
      <c r="C25" s="16">
        <v>18869</v>
      </c>
      <c r="D25" s="14">
        <v>127852</v>
      </c>
      <c r="E25" s="15">
        <v>108684</v>
      </c>
      <c r="F25" s="25">
        <f t="shared" si="0"/>
        <v>15.878515783875105</v>
      </c>
      <c r="G25" s="26">
        <f t="shared" si="1"/>
        <v>17.361341135769752</v>
      </c>
      <c r="H25" s="103">
        <f t="shared" si="2"/>
        <v>1.4828253518946468</v>
      </c>
    </row>
    <row r="26" spans="1:8" ht="12.75">
      <c r="A26" s="18" t="s">
        <v>215</v>
      </c>
      <c r="B26" s="16">
        <v>110857</v>
      </c>
      <c r="C26" s="16">
        <v>109819</v>
      </c>
      <c r="D26" s="14">
        <v>266840</v>
      </c>
      <c r="E26" s="15">
        <v>259535</v>
      </c>
      <c r="F26" s="25">
        <f t="shared" si="0"/>
        <v>41.54437115874681</v>
      </c>
      <c r="G26" s="26">
        <f t="shared" si="1"/>
        <v>42.313753443658854</v>
      </c>
      <c r="H26" s="103">
        <f t="shared" si="2"/>
        <v>0.7693822849120409</v>
      </c>
    </row>
    <row r="27" spans="1:8" ht="12.75">
      <c r="A27" s="18" t="s">
        <v>222</v>
      </c>
      <c r="B27" s="16">
        <v>27984</v>
      </c>
      <c r="C27" s="16">
        <v>26213</v>
      </c>
      <c r="D27" s="14">
        <v>183193</v>
      </c>
      <c r="E27" s="15">
        <v>158995</v>
      </c>
      <c r="F27" s="25">
        <f t="shared" si="0"/>
        <v>15.275692848525871</v>
      </c>
      <c r="G27" s="26">
        <f t="shared" si="1"/>
        <v>16.48668197113117</v>
      </c>
      <c r="H27" s="103">
        <f t="shared" si="2"/>
        <v>1.210989122605298</v>
      </c>
    </row>
    <row r="28" spans="1:8" ht="12.75">
      <c r="A28" s="18" t="s">
        <v>216</v>
      </c>
      <c r="B28" s="16">
        <v>20846</v>
      </c>
      <c r="C28" s="16">
        <v>22452</v>
      </c>
      <c r="D28" s="14">
        <v>151933</v>
      </c>
      <c r="E28" s="15">
        <v>149807</v>
      </c>
      <c r="F28" s="25">
        <f t="shared" si="0"/>
        <v>13.720521545681319</v>
      </c>
      <c r="G28" s="26">
        <f t="shared" si="1"/>
        <v>14.987283638281253</v>
      </c>
      <c r="H28" s="103">
        <f t="shared" si="2"/>
        <v>1.2667620925999348</v>
      </c>
    </row>
    <row r="29" spans="1:8" ht="12.75">
      <c r="A29" s="18" t="s">
        <v>217</v>
      </c>
      <c r="B29" s="16">
        <v>38282</v>
      </c>
      <c r="C29" s="16">
        <v>40786</v>
      </c>
      <c r="D29" s="14">
        <v>208592</v>
      </c>
      <c r="E29" s="15">
        <v>219211</v>
      </c>
      <c r="F29" s="25">
        <f t="shared" si="0"/>
        <v>18.352573444810925</v>
      </c>
      <c r="G29" s="26">
        <f t="shared" si="1"/>
        <v>18.605818138688296</v>
      </c>
      <c r="H29" s="103">
        <f t="shared" si="2"/>
        <v>0.25324469387737025</v>
      </c>
    </row>
    <row r="30" spans="1:8" ht="12.75">
      <c r="A30" s="18" t="s">
        <v>226</v>
      </c>
      <c r="B30" s="16">
        <v>75962</v>
      </c>
      <c r="C30" s="16">
        <v>85864</v>
      </c>
      <c r="D30" s="14">
        <v>489360</v>
      </c>
      <c r="E30" s="15">
        <v>477878</v>
      </c>
      <c r="F30" s="25">
        <f t="shared" si="0"/>
        <v>15.522723557299331</v>
      </c>
      <c r="G30" s="26">
        <f t="shared" si="1"/>
        <v>17.96776583144652</v>
      </c>
      <c r="H30" s="103">
        <f t="shared" si="2"/>
        <v>2.4450422741471893</v>
      </c>
    </row>
    <row r="31" spans="1:8" s="4" customFormat="1" ht="12.75">
      <c r="A31" s="104" t="s">
        <v>438</v>
      </c>
      <c r="B31" s="68">
        <v>1107290</v>
      </c>
      <c r="C31" s="68">
        <v>1121302</v>
      </c>
      <c r="D31" s="66">
        <v>5394936</v>
      </c>
      <c r="E31" s="67">
        <v>5130804</v>
      </c>
      <c r="F31" s="83">
        <f t="shared" si="0"/>
        <v>20.524617900935247</v>
      </c>
      <c r="G31" s="62">
        <f t="shared" si="1"/>
        <v>21.85431367091785</v>
      </c>
      <c r="H31" s="105">
        <f t="shared" si="2"/>
        <v>1.329695769982603</v>
      </c>
    </row>
    <row r="32" spans="1:8" ht="12.75">
      <c r="A32" s="106" t="s">
        <v>197</v>
      </c>
      <c r="B32" s="65">
        <f>SUM(B33:B36)</f>
        <v>16063</v>
      </c>
      <c r="C32" s="65">
        <f>SUM(C33:C36)</f>
        <v>17986</v>
      </c>
      <c r="D32" s="63">
        <v>219491</v>
      </c>
      <c r="E32" s="64">
        <v>224759</v>
      </c>
      <c r="F32" s="79">
        <f t="shared" si="0"/>
        <v>7.318295510977671</v>
      </c>
      <c r="G32" s="56">
        <f t="shared" si="1"/>
        <v>8.002349182902575</v>
      </c>
      <c r="H32" s="105">
        <f t="shared" si="2"/>
        <v>0.6840536719249046</v>
      </c>
    </row>
    <row r="33" spans="1:8" ht="12.75">
      <c r="A33" s="18" t="s">
        <v>193</v>
      </c>
      <c r="B33" s="16">
        <v>5186</v>
      </c>
      <c r="C33" s="16">
        <v>5401</v>
      </c>
      <c r="D33" s="14">
        <v>52285</v>
      </c>
      <c r="E33" s="15">
        <v>51331</v>
      </c>
      <c r="F33" s="27">
        <f t="shared" si="0"/>
        <v>9.918714736540117</v>
      </c>
      <c r="G33" s="9">
        <f t="shared" si="1"/>
        <v>10.521906839921295</v>
      </c>
      <c r="H33" s="103">
        <f t="shared" si="2"/>
        <v>0.6031921033811773</v>
      </c>
    </row>
    <row r="34" spans="1:8" ht="12.75">
      <c r="A34" s="18" t="s">
        <v>195</v>
      </c>
      <c r="B34" s="16">
        <v>1647</v>
      </c>
      <c r="C34" s="16">
        <v>2022</v>
      </c>
      <c r="D34" s="14">
        <v>20585</v>
      </c>
      <c r="E34" s="15">
        <v>30648</v>
      </c>
      <c r="F34" s="27">
        <f t="shared" si="0"/>
        <v>8.000971581248482</v>
      </c>
      <c r="G34" s="9">
        <f t="shared" si="1"/>
        <v>6.597494126859828</v>
      </c>
      <c r="H34" s="103">
        <f t="shared" si="2"/>
        <v>-1.4034774543886543</v>
      </c>
    </row>
    <row r="35" spans="1:8" ht="12.75">
      <c r="A35" s="18" t="s">
        <v>196</v>
      </c>
      <c r="B35" s="16">
        <v>5599</v>
      </c>
      <c r="C35" s="16">
        <v>6726</v>
      </c>
      <c r="D35" s="14">
        <v>97550</v>
      </c>
      <c r="E35" s="15">
        <v>100995</v>
      </c>
      <c r="F35" s="27">
        <f t="shared" si="0"/>
        <v>5.739620707329575</v>
      </c>
      <c r="G35" s="9">
        <f t="shared" si="1"/>
        <v>6.6597356304767565</v>
      </c>
      <c r="H35" s="103">
        <f t="shared" si="2"/>
        <v>0.9201149231471817</v>
      </c>
    </row>
    <row r="36" spans="1:8" s="4" customFormat="1" ht="12.75">
      <c r="A36" s="18" t="s">
        <v>194</v>
      </c>
      <c r="B36" s="16">
        <v>3631</v>
      </c>
      <c r="C36" s="16">
        <v>3837</v>
      </c>
      <c r="D36" s="14">
        <v>49071</v>
      </c>
      <c r="E36" s="15">
        <v>41785</v>
      </c>
      <c r="F36" s="27">
        <f t="shared" si="0"/>
        <v>7.3994823826700085</v>
      </c>
      <c r="G36" s="9">
        <f t="shared" si="1"/>
        <v>9.18272107215508</v>
      </c>
      <c r="H36" s="103">
        <f t="shared" si="2"/>
        <v>1.7832386894850707</v>
      </c>
    </row>
    <row r="37" spans="1:8" s="4" customFormat="1" ht="12.75">
      <c r="A37" s="106" t="s">
        <v>228</v>
      </c>
      <c r="B37" s="65">
        <v>1123353</v>
      </c>
      <c r="C37" s="65">
        <v>1139288</v>
      </c>
      <c r="D37" s="63">
        <v>5614427</v>
      </c>
      <c r="E37" s="64">
        <v>5355563</v>
      </c>
      <c r="F37" s="79">
        <f t="shared" si="0"/>
        <v>20.008328543589577</v>
      </c>
      <c r="G37" s="56">
        <f t="shared" si="1"/>
        <v>21.272982877803884</v>
      </c>
      <c r="H37" s="105">
        <f t="shared" si="2"/>
        <v>1.2646543342143062</v>
      </c>
    </row>
  </sheetData>
  <sheetProtection selectLockedCells="1" selectUnlockedCells="1"/>
  <mergeCells count="4">
    <mergeCell ref="B3:C3"/>
    <mergeCell ref="D3:E3"/>
    <mergeCell ref="F3:G3"/>
    <mergeCell ref="A1:F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0"/>
  </sheetPr>
  <dimension ref="A1:I228"/>
  <sheetViews>
    <sheetView workbookViewId="0" topLeftCell="A1">
      <selection activeCell="H19" sqref="H19"/>
    </sheetView>
  </sheetViews>
  <sheetFormatPr defaultColWidth="11.421875" defaultRowHeight="12.75"/>
  <cols>
    <col min="1" max="1" width="11.57421875" style="1" customWidth="1"/>
    <col min="2" max="2" width="23.140625" style="0" customWidth="1"/>
    <col min="3" max="7" width="10.7109375" style="0" customWidth="1"/>
  </cols>
  <sheetData>
    <row r="1" spans="1:9" ht="15.75">
      <c r="A1" s="13" t="s">
        <v>448</v>
      </c>
      <c r="I1" s="3"/>
    </row>
    <row r="2" spans="1:9" ht="15">
      <c r="A2" s="5"/>
      <c r="I2" s="3"/>
    </row>
    <row r="3" spans="1:6" ht="12.75" customHeight="1">
      <c r="A3" s="114"/>
      <c r="B3" s="115"/>
      <c r="C3" s="116" t="s">
        <v>441</v>
      </c>
      <c r="D3" s="117"/>
      <c r="E3" s="118" t="s">
        <v>442</v>
      </c>
      <c r="F3" s="119"/>
    </row>
    <row r="4" spans="1:7" s="2" customFormat="1" ht="35.25" customHeight="1">
      <c r="A4" s="120" t="s">
        <v>440</v>
      </c>
      <c r="B4" s="121" t="s">
        <v>0</v>
      </c>
      <c r="C4" s="122"/>
      <c r="D4" s="122"/>
      <c r="E4" s="123"/>
      <c r="F4" s="124"/>
      <c r="G4" s="6"/>
    </row>
    <row r="5" spans="1:6" ht="12.75">
      <c r="A5" s="72" t="s">
        <v>1</v>
      </c>
      <c r="B5" s="12" t="s">
        <v>2</v>
      </c>
      <c r="C5" s="43">
        <v>16.597109434427747</v>
      </c>
      <c r="D5" s="43"/>
      <c r="E5" s="8">
        <v>10.16</v>
      </c>
      <c r="F5" s="82"/>
    </row>
    <row r="6" spans="1:6" ht="12.75">
      <c r="A6" s="72" t="s">
        <v>3</v>
      </c>
      <c r="B6" s="12" t="s">
        <v>4</v>
      </c>
      <c r="C6" s="43">
        <v>13.40566424365307</v>
      </c>
      <c r="D6" s="7"/>
      <c r="E6" s="8">
        <v>19.04</v>
      </c>
      <c r="F6" s="82"/>
    </row>
    <row r="7" spans="1:6" ht="12.75">
      <c r="A7" s="72" t="s">
        <v>5</v>
      </c>
      <c r="B7" s="12" t="s">
        <v>6</v>
      </c>
      <c r="C7" s="43">
        <v>13.340193455443508</v>
      </c>
      <c r="D7" s="7"/>
      <c r="E7" s="8">
        <v>6.15</v>
      </c>
      <c r="F7" s="82"/>
    </row>
    <row r="8" spans="1:6" ht="12.75">
      <c r="A8" s="72" t="s">
        <v>7</v>
      </c>
      <c r="B8" s="12" t="s">
        <v>8</v>
      </c>
      <c r="C8" s="43">
        <v>6.194416518444049</v>
      </c>
      <c r="D8" s="7"/>
      <c r="E8" s="8">
        <v>15.62</v>
      </c>
      <c r="F8" s="82"/>
    </row>
    <row r="9" spans="1:6" ht="12.75">
      <c r="A9" s="72" t="s">
        <v>9</v>
      </c>
      <c r="B9" s="12" t="s">
        <v>10</v>
      </c>
      <c r="C9" s="43">
        <v>7.022175290390707</v>
      </c>
      <c r="D9" s="7"/>
      <c r="E9" s="8">
        <v>1.12</v>
      </c>
      <c r="F9" s="82"/>
    </row>
    <row r="10" spans="1:6" ht="12.75">
      <c r="A10" s="72" t="s">
        <v>11</v>
      </c>
      <c r="B10" s="12" t="s">
        <v>12</v>
      </c>
      <c r="C10" s="43">
        <v>16.011351726899118</v>
      </c>
      <c r="D10" s="7"/>
      <c r="E10" s="8">
        <v>13.72</v>
      </c>
      <c r="F10" s="82"/>
    </row>
    <row r="11" spans="1:6" ht="12.75">
      <c r="A11" s="72" t="s">
        <v>13</v>
      </c>
      <c r="B11" s="12" t="s">
        <v>14</v>
      </c>
      <c r="C11" s="43">
        <v>35.92359121298949</v>
      </c>
      <c r="D11" s="7"/>
      <c r="E11" s="8">
        <v>1.18</v>
      </c>
      <c r="F11" s="82"/>
    </row>
    <row r="12" spans="1:6" ht="12.75">
      <c r="A12" s="72" t="s">
        <v>15</v>
      </c>
      <c r="B12" s="12" t="s">
        <v>16</v>
      </c>
      <c r="C12" s="43">
        <v>10.658374437057688</v>
      </c>
      <c r="D12" s="7"/>
      <c r="E12" s="8">
        <v>20.81</v>
      </c>
      <c r="F12" s="82"/>
    </row>
    <row r="13" spans="1:6" ht="12.75">
      <c r="A13" s="72" t="s">
        <v>17</v>
      </c>
      <c r="B13" s="12" t="s">
        <v>18</v>
      </c>
      <c r="C13" s="43">
        <v>10.333946884038916</v>
      </c>
      <c r="D13" s="7"/>
      <c r="E13" s="8">
        <v>6.62</v>
      </c>
      <c r="F13" s="82"/>
    </row>
    <row r="14" spans="1:6" ht="12.75">
      <c r="A14" s="72" t="s">
        <v>19</v>
      </c>
      <c r="B14" s="12" t="s">
        <v>20</v>
      </c>
      <c r="C14" s="43">
        <v>17.37466040997777</v>
      </c>
      <c r="D14" s="7"/>
      <c r="E14" s="8">
        <v>11.78</v>
      </c>
      <c r="F14" s="82"/>
    </row>
    <row r="15" spans="1:6" ht="12.75">
      <c r="A15" s="72" t="s">
        <v>21</v>
      </c>
      <c r="B15" s="12" t="s">
        <v>22</v>
      </c>
      <c r="C15" s="43">
        <v>11.458836647463297</v>
      </c>
      <c r="D15" s="7"/>
      <c r="E15" s="8">
        <v>12.58</v>
      </c>
      <c r="F15" s="82"/>
    </row>
    <row r="16" spans="1:6" ht="12.75">
      <c r="A16" s="72" t="s">
        <v>23</v>
      </c>
      <c r="B16" s="12" t="s">
        <v>24</v>
      </c>
      <c r="C16" s="43">
        <v>36.9602053915276</v>
      </c>
      <c r="D16" s="7"/>
      <c r="E16" s="8">
        <v>1.41</v>
      </c>
      <c r="F16" s="82"/>
    </row>
    <row r="17" spans="1:6" ht="12.75">
      <c r="A17" s="72" t="s">
        <v>25</v>
      </c>
      <c r="B17" s="12" t="s">
        <v>26</v>
      </c>
      <c r="C17" s="43">
        <v>23.791641501874654</v>
      </c>
      <c r="D17" s="7"/>
      <c r="E17" s="8">
        <v>14.78</v>
      </c>
      <c r="F17" s="82"/>
    </row>
    <row r="18" spans="1:6" ht="12.75">
      <c r="A18" s="72" t="s">
        <v>27</v>
      </c>
      <c r="B18" s="12" t="s">
        <v>28</v>
      </c>
      <c r="C18" s="43">
        <v>22.1775392093438</v>
      </c>
      <c r="D18" s="7"/>
      <c r="E18" s="8">
        <v>11.17</v>
      </c>
      <c r="F18" s="82"/>
    </row>
    <row r="19" spans="1:6" ht="12.75">
      <c r="A19" s="72" t="s">
        <v>29</v>
      </c>
      <c r="B19" s="12" t="s">
        <v>30</v>
      </c>
      <c r="C19" s="43">
        <v>18.63712725745485</v>
      </c>
      <c r="D19" s="7"/>
      <c r="E19" s="8">
        <v>0.44999999999999485</v>
      </c>
      <c r="F19" s="82"/>
    </row>
    <row r="20" spans="1:6" ht="12.75">
      <c r="A20" s="72" t="s">
        <v>31</v>
      </c>
      <c r="B20" s="12" t="s">
        <v>32</v>
      </c>
      <c r="C20" s="43">
        <v>14.454598483375461</v>
      </c>
      <c r="D20" s="7"/>
      <c r="E20" s="8">
        <v>15.15</v>
      </c>
      <c r="F20" s="82"/>
    </row>
    <row r="21" spans="1:6" ht="12.75">
      <c r="A21" s="72" t="s">
        <v>33</v>
      </c>
      <c r="B21" s="12" t="s">
        <v>34</v>
      </c>
      <c r="C21" s="43">
        <v>10.849564129026591</v>
      </c>
      <c r="D21" s="7"/>
      <c r="E21" s="8">
        <v>12.2</v>
      </c>
      <c r="F21" s="82"/>
    </row>
    <row r="22" spans="1:6" ht="12.75">
      <c r="A22" s="72" t="s">
        <v>35</v>
      </c>
      <c r="B22" s="12" t="s">
        <v>36</v>
      </c>
      <c r="C22" s="43">
        <v>10.585132537660364</v>
      </c>
      <c r="D22" s="7"/>
      <c r="E22" s="8">
        <v>14.27</v>
      </c>
      <c r="F22" s="82"/>
    </row>
    <row r="23" spans="1:6" ht="12.75">
      <c r="A23" s="72" t="s">
        <v>37</v>
      </c>
      <c r="B23" s="12" t="s">
        <v>38</v>
      </c>
      <c r="C23" s="43">
        <v>15.538497324959295</v>
      </c>
      <c r="D23" s="7"/>
      <c r="E23" s="8">
        <v>10.37</v>
      </c>
      <c r="F23" s="82"/>
    </row>
    <row r="24" spans="1:6" ht="12.75">
      <c r="A24" s="72" t="s">
        <v>39</v>
      </c>
      <c r="B24" s="12" t="s">
        <v>40</v>
      </c>
      <c r="C24" s="43">
        <v>18.930826846820384</v>
      </c>
      <c r="D24" s="7"/>
      <c r="E24" s="8">
        <v>13.79</v>
      </c>
      <c r="F24" s="82"/>
    </row>
    <row r="25" spans="1:6" ht="12.75">
      <c r="A25" s="72" t="s">
        <v>41</v>
      </c>
      <c r="B25" s="12" t="s">
        <v>42</v>
      </c>
      <c r="C25" s="43">
        <v>34.47158742667017</v>
      </c>
      <c r="D25" s="7"/>
      <c r="E25" s="8">
        <v>2.18</v>
      </c>
      <c r="F25" s="82"/>
    </row>
    <row r="26" spans="1:6" ht="12.75">
      <c r="A26" s="72" t="s">
        <v>43</v>
      </c>
      <c r="B26" s="12" t="s">
        <v>44</v>
      </c>
      <c r="C26" s="43">
        <v>1.2901561088891755</v>
      </c>
      <c r="D26" s="7"/>
      <c r="E26" s="8">
        <v>31.72</v>
      </c>
      <c r="F26" s="82"/>
    </row>
    <row r="27" spans="1:6" ht="12.75">
      <c r="A27" s="72" t="s">
        <v>45</v>
      </c>
      <c r="B27" s="12" t="s">
        <v>46</v>
      </c>
      <c r="C27" s="43">
        <v>12.354777810049375</v>
      </c>
      <c r="D27" s="7"/>
      <c r="E27" s="8">
        <v>6.29</v>
      </c>
      <c r="F27" s="82"/>
    </row>
    <row r="28" spans="1:6" ht="12.75">
      <c r="A28" s="72" t="s">
        <v>47</v>
      </c>
      <c r="B28" s="12" t="s">
        <v>48</v>
      </c>
      <c r="C28" s="43">
        <v>14.123510190648581</v>
      </c>
      <c r="D28" s="7"/>
      <c r="E28" s="8">
        <v>0.18999999999999573</v>
      </c>
      <c r="F28" s="82"/>
    </row>
    <row r="29" spans="1:6" ht="12.75">
      <c r="A29" s="72" t="s">
        <v>49</v>
      </c>
      <c r="B29" s="12" t="s">
        <v>50</v>
      </c>
      <c r="C29" s="43">
        <v>23.188369719449355</v>
      </c>
      <c r="D29" s="7"/>
      <c r="E29" s="8">
        <v>10.07</v>
      </c>
      <c r="F29" s="82"/>
    </row>
    <row r="30" spans="1:6" ht="12.75">
      <c r="A30" s="72" t="s">
        <v>51</v>
      </c>
      <c r="B30" s="12" t="s">
        <v>52</v>
      </c>
      <c r="C30" s="43">
        <v>11.931496889894175</v>
      </c>
      <c r="D30" s="7"/>
      <c r="E30" s="8">
        <v>19.06</v>
      </c>
      <c r="F30" s="82"/>
    </row>
    <row r="31" spans="1:6" ht="12.75">
      <c r="A31" s="72" t="s">
        <v>53</v>
      </c>
      <c r="B31" s="12" t="s">
        <v>54</v>
      </c>
      <c r="C31" s="43">
        <v>16.843867481203006</v>
      </c>
      <c r="D31" s="7"/>
      <c r="E31" s="8">
        <v>15.62</v>
      </c>
      <c r="F31" s="82"/>
    </row>
    <row r="32" spans="1:6" ht="12.75">
      <c r="A32" s="72" t="s">
        <v>55</v>
      </c>
      <c r="B32" s="12" t="s">
        <v>56</v>
      </c>
      <c r="C32" s="43">
        <v>42.69755261801619</v>
      </c>
      <c r="D32" s="7"/>
      <c r="E32" s="8">
        <v>2.93</v>
      </c>
      <c r="F32" s="82"/>
    </row>
    <row r="33" spans="1:6" ht="12.75">
      <c r="A33" s="73" t="s">
        <v>57</v>
      </c>
      <c r="B33" s="12" t="s">
        <v>58</v>
      </c>
      <c r="C33" s="43">
        <v>5.6743999196545145</v>
      </c>
      <c r="D33" s="7"/>
      <c r="E33" s="8">
        <v>3.82</v>
      </c>
      <c r="F33" s="82"/>
    </row>
    <row r="34" spans="1:6" ht="12.75">
      <c r="A34" s="73" t="s">
        <v>59</v>
      </c>
      <c r="B34" s="12" t="s">
        <v>60</v>
      </c>
      <c r="C34" s="43">
        <v>7.0132238942088465</v>
      </c>
      <c r="D34" s="7"/>
      <c r="E34" s="8">
        <v>20.88</v>
      </c>
      <c r="F34" s="82"/>
    </row>
    <row r="35" spans="1:6" ht="12.75">
      <c r="A35" s="72" t="s">
        <v>61</v>
      </c>
      <c r="B35" s="12" t="s">
        <v>62</v>
      </c>
      <c r="C35" s="43">
        <v>21.841327033549746</v>
      </c>
      <c r="D35" s="7"/>
      <c r="E35" s="8">
        <v>7.21</v>
      </c>
      <c r="F35" s="82"/>
    </row>
    <row r="36" spans="1:6" ht="12.75">
      <c r="A36" s="72" t="s">
        <v>63</v>
      </c>
      <c r="B36" s="12" t="s">
        <v>64</v>
      </c>
      <c r="C36" s="43">
        <v>15.996080592810339</v>
      </c>
      <c r="D36" s="7"/>
      <c r="E36" s="8">
        <v>10.27</v>
      </c>
      <c r="F36" s="82"/>
    </row>
    <row r="37" spans="1:6" ht="12.75">
      <c r="A37" s="72" t="s">
        <v>65</v>
      </c>
      <c r="B37" s="12" t="s">
        <v>66</v>
      </c>
      <c r="C37" s="43">
        <v>15.582695703354915</v>
      </c>
      <c r="D37" s="7"/>
      <c r="E37" s="8">
        <v>14.93</v>
      </c>
      <c r="F37" s="82"/>
    </row>
    <row r="38" spans="1:6" ht="12.75">
      <c r="A38" s="72" t="s">
        <v>67</v>
      </c>
      <c r="B38" s="12" t="s">
        <v>68</v>
      </c>
      <c r="C38" s="43">
        <v>18.366888447247902</v>
      </c>
      <c r="D38" s="7"/>
      <c r="E38" s="8">
        <v>14.51</v>
      </c>
      <c r="F38" s="82"/>
    </row>
    <row r="39" spans="1:6" ht="12.75">
      <c r="A39" s="72" t="s">
        <v>69</v>
      </c>
      <c r="B39" s="12" t="s">
        <v>70</v>
      </c>
      <c r="C39" s="43">
        <v>15.99814926860519</v>
      </c>
      <c r="D39" s="7"/>
      <c r="E39" s="8">
        <v>1.04</v>
      </c>
      <c r="F39" s="82"/>
    </row>
    <row r="40" spans="1:6" ht="12.75">
      <c r="A40" s="72" t="s">
        <v>71</v>
      </c>
      <c r="B40" s="12" t="s">
        <v>72</v>
      </c>
      <c r="C40" s="43">
        <v>40.65147739409042</v>
      </c>
      <c r="D40" s="7"/>
      <c r="E40" s="8">
        <v>16.11</v>
      </c>
      <c r="F40" s="82"/>
    </row>
    <row r="41" spans="1:6" ht="12.75">
      <c r="A41" s="72" t="s">
        <v>73</v>
      </c>
      <c r="B41" s="12" t="s">
        <v>74</v>
      </c>
      <c r="C41" s="43">
        <v>9.544054220579175</v>
      </c>
      <c r="D41" s="7"/>
      <c r="E41" s="8">
        <v>18.23</v>
      </c>
      <c r="F41" s="82"/>
    </row>
    <row r="42" spans="1:6" ht="12.75">
      <c r="A42" s="72" t="s">
        <v>75</v>
      </c>
      <c r="B42" s="12" t="s">
        <v>76</v>
      </c>
      <c r="C42" s="43">
        <v>19.1783793163283</v>
      </c>
      <c r="D42" s="7"/>
      <c r="E42" s="8">
        <v>11.9</v>
      </c>
      <c r="F42" s="82"/>
    </row>
    <row r="43" spans="1:6" ht="12.75">
      <c r="A43" s="72" t="s">
        <v>77</v>
      </c>
      <c r="B43" s="12" t="s">
        <v>78</v>
      </c>
      <c r="C43" s="43">
        <v>17.611815250323925</v>
      </c>
      <c r="D43" s="7"/>
      <c r="E43" s="8">
        <v>-1.18</v>
      </c>
      <c r="F43" s="82"/>
    </row>
    <row r="44" spans="1:6" ht="12.75">
      <c r="A44" s="72" t="s">
        <v>79</v>
      </c>
      <c r="B44" s="12" t="s">
        <v>80</v>
      </c>
      <c r="C44" s="43">
        <v>18.769503050626426</v>
      </c>
      <c r="D44" s="7"/>
      <c r="E44" s="8">
        <v>4.53</v>
      </c>
      <c r="F44" s="82"/>
    </row>
    <row r="45" spans="1:6" ht="12.75">
      <c r="A45" s="72" t="s">
        <v>81</v>
      </c>
      <c r="B45" s="12" t="s">
        <v>82</v>
      </c>
      <c r="C45" s="43">
        <v>10.300694469694214</v>
      </c>
      <c r="D45" s="7"/>
      <c r="E45" s="8">
        <v>16.52</v>
      </c>
      <c r="F45" s="82"/>
    </row>
    <row r="46" spans="1:6" ht="12.75">
      <c r="A46" s="72" t="s">
        <v>83</v>
      </c>
      <c r="B46" s="12" t="s">
        <v>84</v>
      </c>
      <c r="C46" s="43">
        <v>17.711708017223703</v>
      </c>
      <c r="D46" s="7"/>
      <c r="E46" s="8">
        <v>4.029999999999995</v>
      </c>
      <c r="F46" s="82"/>
    </row>
    <row r="47" spans="1:6" ht="12.75">
      <c r="A47" s="72" t="s">
        <v>85</v>
      </c>
      <c r="B47" s="12" t="s">
        <v>86</v>
      </c>
      <c r="C47" s="43">
        <v>28.439778169072028</v>
      </c>
      <c r="D47" s="7"/>
      <c r="E47" s="8">
        <v>2.26</v>
      </c>
      <c r="F47" s="82"/>
    </row>
    <row r="48" spans="1:6" ht="12.75">
      <c r="A48" s="72" t="s">
        <v>87</v>
      </c>
      <c r="B48" s="12" t="s">
        <v>88</v>
      </c>
      <c r="C48" s="43">
        <v>39.6908101918122</v>
      </c>
      <c r="D48" s="7"/>
      <c r="E48" s="8">
        <v>6.26</v>
      </c>
      <c r="F48" s="82"/>
    </row>
    <row r="49" spans="1:6" ht="12.75">
      <c r="A49" s="72" t="s">
        <v>89</v>
      </c>
      <c r="B49" s="12" t="s">
        <v>90</v>
      </c>
      <c r="C49" s="43">
        <v>40.91539915985955</v>
      </c>
      <c r="D49" s="7"/>
      <c r="E49" s="8">
        <v>17.25</v>
      </c>
      <c r="F49" s="82"/>
    </row>
    <row r="50" spans="1:6" ht="12.75">
      <c r="A50" s="72" t="s">
        <v>91</v>
      </c>
      <c r="B50" s="12" t="s">
        <v>92</v>
      </c>
      <c r="C50" s="43">
        <v>14.238507320991712</v>
      </c>
      <c r="D50" s="7"/>
      <c r="E50" s="8">
        <v>14.2</v>
      </c>
      <c r="F50" s="82"/>
    </row>
    <row r="51" spans="1:6" ht="12.75">
      <c r="A51" s="72" t="s">
        <v>93</v>
      </c>
      <c r="B51" s="12" t="s">
        <v>94</v>
      </c>
      <c r="C51" s="43">
        <v>13.88639149979567</v>
      </c>
      <c r="D51" s="7"/>
      <c r="E51" s="8">
        <v>6.66</v>
      </c>
      <c r="F51" s="82"/>
    </row>
    <row r="52" spans="1:6" ht="12.75">
      <c r="A52" s="72" t="s">
        <v>95</v>
      </c>
      <c r="B52" s="12" t="s">
        <v>96</v>
      </c>
      <c r="C52" s="43">
        <v>15.288501452885015</v>
      </c>
      <c r="D52" s="7"/>
      <c r="E52" s="8">
        <v>-0.5800000000000027</v>
      </c>
      <c r="F52" s="82"/>
    </row>
    <row r="53" spans="1:6" ht="12.75">
      <c r="A53" s="72" t="s">
        <v>97</v>
      </c>
      <c r="B53" s="12" t="s">
        <v>98</v>
      </c>
      <c r="C53" s="43">
        <v>42.3468612251102</v>
      </c>
      <c r="D53" s="7"/>
      <c r="E53" s="8">
        <v>4.68</v>
      </c>
      <c r="F53" s="82"/>
    </row>
    <row r="54" spans="1:6" ht="12.75">
      <c r="A54" s="72" t="s">
        <v>99</v>
      </c>
      <c r="B54" s="12" t="s">
        <v>100</v>
      </c>
      <c r="C54" s="43">
        <v>45.72938986815146</v>
      </c>
      <c r="D54" s="7"/>
      <c r="E54" s="8">
        <v>5.16</v>
      </c>
      <c r="F54" s="82"/>
    </row>
    <row r="55" spans="1:6" ht="12.75">
      <c r="A55" s="72" t="s">
        <v>101</v>
      </c>
      <c r="B55" s="12" t="s">
        <v>102</v>
      </c>
      <c r="C55" s="43">
        <v>22.894730197207284</v>
      </c>
      <c r="D55" s="7"/>
      <c r="E55" s="8">
        <v>10.43</v>
      </c>
      <c r="F55" s="82"/>
    </row>
    <row r="56" spans="1:6" ht="12.75">
      <c r="A56" s="72" t="s">
        <v>103</v>
      </c>
      <c r="B56" s="12" t="s">
        <v>104</v>
      </c>
      <c r="C56" s="43">
        <v>21.858489141920597</v>
      </c>
      <c r="D56" s="7"/>
      <c r="E56" s="8">
        <v>14.93</v>
      </c>
      <c r="F56" s="82"/>
    </row>
    <row r="57" spans="1:6" ht="12.75">
      <c r="A57" s="72" t="s">
        <v>105</v>
      </c>
      <c r="B57" s="12" t="s">
        <v>106</v>
      </c>
      <c r="C57" s="43">
        <v>13.785364526659412</v>
      </c>
      <c r="D57" s="7"/>
      <c r="E57" s="8">
        <v>5.97</v>
      </c>
      <c r="F57" s="82"/>
    </row>
    <row r="58" spans="1:6" ht="12.75">
      <c r="A58" s="72" t="s">
        <v>107</v>
      </c>
      <c r="B58" s="12" t="s">
        <v>108</v>
      </c>
      <c r="C58" s="43">
        <v>38.7944167661712</v>
      </c>
      <c r="D58" s="7"/>
      <c r="E58" s="8">
        <v>14.71</v>
      </c>
      <c r="F58" s="82"/>
    </row>
    <row r="59" spans="1:6" ht="12.75">
      <c r="A59" s="72" t="s">
        <v>109</v>
      </c>
      <c r="B59" s="12" t="s">
        <v>110</v>
      </c>
      <c r="C59" s="43">
        <v>17.563947238195997</v>
      </c>
      <c r="D59" s="7"/>
      <c r="E59" s="8">
        <v>7.61</v>
      </c>
      <c r="F59" s="82"/>
    </row>
    <row r="60" spans="1:6" ht="12.75">
      <c r="A60" s="72" t="s">
        <v>111</v>
      </c>
      <c r="B60" s="12" t="s">
        <v>112</v>
      </c>
      <c r="C60" s="43">
        <v>13.330291376051104</v>
      </c>
      <c r="D60" s="7"/>
      <c r="E60" s="8">
        <v>0.9700000000000042</v>
      </c>
      <c r="F60" s="82"/>
    </row>
    <row r="61" spans="1:6" ht="12.75">
      <c r="A61" s="72" t="s">
        <v>113</v>
      </c>
      <c r="B61" s="12" t="s">
        <v>114</v>
      </c>
      <c r="C61" s="43">
        <v>50.46028724692854</v>
      </c>
      <c r="D61" s="7"/>
      <c r="E61" s="8">
        <v>12.89</v>
      </c>
      <c r="F61" s="82"/>
    </row>
    <row r="62" spans="1:6" ht="12.75">
      <c r="A62" s="72" t="s">
        <v>115</v>
      </c>
      <c r="B62" s="12" t="s">
        <v>116</v>
      </c>
      <c r="C62" s="43">
        <v>15.307075945522927</v>
      </c>
      <c r="D62" s="7"/>
      <c r="E62" s="8">
        <v>10.35</v>
      </c>
      <c r="F62" s="82"/>
    </row>
    <row r="63" spans="1:6" ht="12.75">
      <c r="A63" s="72" t="s">
        <v>117</v>
      </c>
      <c r="B63" s="12" t="s">
        <v>118</v>
      </c>
      <c r="C63" s="43">
        <v>14.059014721815052</v>
      </c>
      <c r="D63" s="7"/>
      <c r="E63" s="8">
        <v>18.92</v>
      </c>
      <c r="F63" s="82"/>
    </row>
    <row r="64" spans="1:6" ht="12.75">
      <c r="A64" s="72" t="s">
        <v>119</v>
      </c>
      <c r="B64" s="12" t="s">
        <v>120</v>
      </c>
      <c r="C64" s="43">
        <v>33.037497604497155</v>
      </c>
      <c r="D64" s="7"/>
      <c r="E64" s="8">
        <v>25.91</v>
      </c>
      <c r="F64" s="82"/>
    </row>
    <row r="65" spans="1:6" ht="12.75">
      <c r="A65" s="72" t="s">
        <v>121</v>
      </c>
      <c r="B65" s="12" t="s">
        <v>122</v>
      </c>
      <c r="C65" s="43">
        <v>14.15033935202971</v>
      </c>
      <c r="D65" s="7"/>
      <c r="E65" s="8">
        <v>11.82</v>
      </c>
      <c r="F65" s="82"/>
    </row>
    <row r="66" spans="1:6" ht="12.75">
      <c r="A66" s="72" t="s">
        <v>123</v>
      </c>
      <c r="B66" s="12" t="s">
        <v>124</v>
      </c>
      <c r="C66" s="43">
        <v>23.03019474718599</v>
      </c>
      <c r="D66" s="7"/>
      <c r="E66" s="8">
        <v>22.92</v>
      </c>
      <c r="F66" s="82"/>
    </row>
    <row r="67" spans="1:6" ht="12.75">
      <c r="A67" s="72" t="s">
        <v>125</v>
      </c>
      <c r="B67" s="12" t="s">
        <v>126</v>
      </c>
      <c r="C67" s="43">
        <v>17.314075879886236</v>
      </c>
      <c r="D67" s="7"/>
      <c r="E67" s="8">
        <v>12.3</v>
      </c>
      <c r="F67" s="82"/>
    </row>
    <row r="68" spans="1:6" ht="12.75">
      <c r="A68" s="72" t="s">
        <v>127</v>
      </c>
      <c r="B68" s="12" t="s">
        <v>128</v>
      </c>
      <c r="C68" s="43">
        <v>20.045239121068505</v>
      </c>
      <c r="D68" s="7"/>
      <c r="E68" s="8">
        <v>0.15</v>
      </c>
      <c r="F68" s="82"/>
    </row>
    <row r="69" spans="1:6" ht="12.75">
      <c r="A69" s="72" t="s">
        <v>129</v>
      </c>
      <c r="B69" s="12" t="s">
        <v>130</v>
      </c>
      <c r="C69" s="43">
        <v>30.15460443982364</v>
      </c>
      <c r="D69" s="7"/>
      <c r="E69" s="8">
        <v>8.8</v>
      </c>
      <c r="F69" s="82"/>
    </row>
    <row r="70" spans="1:6" ht="12.75">
      <c r="A70" s="72" t="s">
        <v>131</v>
      </c>
      <c r="B70" s="12" t="s">
        <v>132</v>
      </c>
      <c r="C70" s="43">
        <v>18.2123732482625</v>
      </c>
      <c r="D70" s="7"/>
      <c r="E70" s="8">
        <v>21.08</v>
      </c>
      <c r="F70" s="82"/>
    </row>
    <row r="71" spans="1:6" ht="12.75">
      <c r="A71" s="72" t="s">
        <v>133</v>
      </c>
      <c r="B71" s="12" t="s">
        <v>134</v>
      </c>
      <c r="C71" s="43">
        <v>18.043716769347622</v>
      </c>
      <c r="D71" s="7"/>
      <c r="E71" s="8">
        <v>20.19</v>
      </c>
      <c r="F71" s="82"/>
    </row>
    <row r="72" spans="1:6" ht="12.75">
      <c r="A72" s="72" t="s">
        <v>135</v>
      </c>
      <c r="B72" s="12" t="s">
        <v>136</v>
      </c>
      <c r="C72" s="43">
        <v>13.347508214988233</v>
      </c>
      <c r="D72" s="7"/>
      <c r="E72" s="8">
        <v>16.95</v>
      </c>
      <c r="F72" s="82"/>
    </row>
    <row r="73" spans="1:6" ht="12.75">
      <c r="A73" s="72" t="s">
        <v>137</v>
      </c>
      <c r="B73" s="12" t="s">
        <v>138</v>
      </c>
      <c r="C73" s="43">
        <v>17.31869766238805</v>
      </c>
      <c r="D73" s="7"/>
      <c r="E73" s="8">
        <v>17.96</v>
      </c>
      <c r="F73" s="82"/>
    </row>
    <row r="74" spans="1:6" ht="12.75">
      <c r="A74" s="72" t="s">
        <v>139</v>
      </c>
      <c r="B74" s="12" t="s">
        <v>140</v>
      </c>
      <c r="C74" s="43">
        <v>32.960818178739544</v>
      </c>
      <c r="D74" s="7"/>
      <c r="E74" s="8">
        <v>-5.41</v>
      </c>
      <c r="F74" s="82"/>
    </row>
    <row r="75" spans="1:6" ht="12.75">
      <c r="A75" s="72" t="s">
        <v>141</v>
      </c>
      <c r="B75" s="12" t="s">
        <v>142</v>
      </c>
      <c r="C75" s="43">
        <v>10.01762308624298</v>
      </c>
      <c r="D75" s="7"/>
      <c r="E75" s="8">
        <v>5.9</v>
      </c>
      <c r="F75" s="82"/>
    </row>
    <row r="76" spans="1:6" ht="12.75">
      <c r="A76" s="72" t="s">
        <v>143</v>
      </c>
      <c r="B76" s="12" t="s">
        <v>144</v>
      </c>
      <c r="C76" s="43">
        <v>12.8904510837727</v>
      </c>
      <c r="D76" s="7"/>
      <c r="E76" s="8">
        <v>13.41</v>
      </c>
      <c r="F76" s="82"/>
    </row>
    <row r="77" spans="1:6" ht="12.75">
      <c r="A77" s="72" t="s">
        <v>145</v>
      </c>
      <c r="B77" s="12" t="s">
        <v>146</v>
      </c>
      <c r="C77" s="43">
        <v>22.442876199492233</v>
      </c>
      <c r="D77" s="7"/>
      <c r="E77" s="8">
        <v>5.66</v>
      </c>
      <c r="F77" s="82"/>
    </row>
    <row r="78" spans="1:6" ht="12.75">
      <c r="A78" s="72" t="s">
        <v>147</v>
      </c>
      <c r="B78" s="12" t="s">
        <v>148</v>
      </c>
      <c r="C78" s="43">
        <v>15.494422932439461</v>
      </c>
      <c r="D78" s="7"/>
      <c r="E78" s="8">
        <v>5.7</v>
      </c>
      <c r="F78" s="82"/>
    </row>
    <row r="79" spans="1:6" ht="12.75">
      <c r="A79" s="72" t="s">
        <v>149</v>
      </c>
      <c r="B79" s="12" t="s">
        <v>150</v>
      </c>
      <c r="C79" s="43">
        <v>26.457370415980296</v>
      </c>
      <c r="D79" s="7"/>
      <c r="E79" s="8">
        <v>22.7</v>
      </c>
      <c r="F79" s="82"/>
    </row>
    <row r="80" spans="1:6" ht="12.75">
      <c r="A80" s="72" t="s">
        <v>151</v>
      </c>
      <c r="B80" s="12" t="s">
        <v>152</v>
      </c>
      <c r="C80" s="43">
        <v>36.04422845642196</v>
      </c>
      <c r="D80" s="7"/>
      <c r="E80" s="8">
        <v>14.89</v>
      </c>
      <c r="F80" s="82"/>
    </row>
    <row r="81" spans="1:6" ht="12.75">
      <c r="A81" s="72" t="s">
        <v>153</v>
      </c>
      <c r="B81" s="12" t="s">
        <v>154</v>
      </c>
      <c r="C81" s="43">
        <v>18.546935942052816</v>
      </c>
      <c r="D81" s="7"/>
      <c r="E81" s="8">
        <v>23.52</v>
      </c>
      <c r="F81" s="82"/>
    </row>
    <row r="82" spans="1:6" ht="12.75">
      <c r="A82" s="72" t="s">
        <v>155</v>
      </c>
      <c r="B82" s="12" t="s">
        <v>156</v>
      </c>
      <c r="C82" s="43">
        <v>13.045375218150088</v>
      </c>
      <c r="D82" s="7"/>
      <c r="E82" s="8">
        <v>7.309999999999994</v>
      </c>
      <c r="F82" s="82"/>
    </row>
    <row r="83" spans="1:6" ht="12.75">
      <c r="A83" s="72" t="s">
        <v>157</v>
      </c>
      <c r="B83" s="12" t="s">
        <v>158</v>
      </c>
      <c r="C83" s="43">
        <v>19.276308256040306</v>
      </c>
      <c r="D83" s="7"/>
      <c r="E83" s="8">
        <v>2.15</v>
      </c>
      <c r="F83" s="82"/>
    </row>
    <row r="84" spans="1:6" ht="12.75">
      <c r="A84" s="72" t="s">
        <v>159</v>
      </c>
      <c r="B84" s="12" t="s">
        <v>160</v>
      </c>
      <c r="C84" s="43">
        <v>22.537379067722078</v>
      </c>
      <c r="D84" s="7"/>
      <c r="E84" s="8">
        <v>22.54</v>
      </c>
      <c r="F84" s="82"/>
    </row>
    <row r="85" spans="1:6" ht="12.75">
      <c r="A85" s="72" t="s">
        <v>161</v>
      </c>
      <c r="B85" s="12" t="s">
        <v>162</v>
      </c>
      <c r="C85" s="43">
        <v>23.610277086729003</v>
      </c>
      <c r="D85" s="7"/>
      <c r="E85" s="8">
        <v>3.14</v>
      </c>
      <c r="F85" s="82"/>
    </row>
    <row r="86" spans="1:6" ht="12.75">
      <c r="A86" s="72" t="s">
        <v>163</v>
      </c>
      <c r="B86" s="12" t="s">
        <v>164</v>
      </c>
      <c r="C86" s="43">
        <v>22.222998463043176</v>
      </c>
      <c r="D86" s="7"/>
      <c r="E86" s="8">
        <v>4.41</v>
      </c>
      <c r="F86" s="82"/>
    </row>
    <row r="87" spans="1:6" ht="12.75">
      <c r="A87" s="72" t="s">
        <v>165</v>
      </c>
      <c r="B87" s="12" t="s">
        <v>166</v>
      </c>
      <c r="C87" s="43">
        <v>18.32206716092455</v>
      </c>
      <c r="D87" s="7"/>
      <c r="E87" s="8">
        <v>19.62</v>
      </c>
      <c r="F87" s="82"/>
    </row>
    <row r="88" spans="1:6" ht="12.75">
      <c r="A88" s="72" t="s">
        <v>167</v>
      </c>
      <c r="B88" s="12" t="s">
        <v>168</v>
      </c>
      <c r="C88" s="43">
        <v>12.976560827235287</v>
      </c>
      <c r="D88" s="7"/>
      <c r="E88" s="8">
        <v>16.17</v>
      </c>
      <c r="F88" s="82"/>
    </row>
    <row r="89" spans="1:6" ht="12.75">
      <c r="A89" s="72" t="s">
        <v>169</v>
      </c>
      <c r="B89" s="12" t="s">
        <v>170</v>
      </c>
      <c r="C89" s="43">
        <v>20.18975176869914</v>
      </c>
      <c r="D89" s="7"/>
      <c r="E89" s="8">
        <v>6.89</v>
      </c>
      <c r="F89" s="82"/>
    </row>
    <row r="90" spans="1:6" ht="12.75">
      <c r="A90" s="72" t="s">
        <v>171</v>
      </c>
      <c r="B90" s="12" t="s">
        <v>172</v>
      </c>
      <c r="C90" s="43">
        <v>53.61632955410606</v>
      </c>
      <c r="D90" s="7"/>
      <c r="E90" s="8">
        <v>7.45</v>
      </c>
      <c r="F90" s="82"/>
    </row>
    <row r="91" spans="1:6" ht="12.75">
      <c r="A91" s="72" t="s">
        <v>173</v>
      </c>
      <c r="B91" s="12" t="s">
        <v>174</v>
      </c>
      <c r="C91" s="43">
        <v>17.840948181505457</v>
      </c>
      <c r="D91" s="7"/>
      <c r="E91" s="8">
        <v>23.97</v>
      </c>
      <c r="F91" s="82"/>
    </row>
    <row r="92" spans="1:6" ht="12.75">
      <c r="A92" s="72" t="s">
        <v>175</v>
      </c>
      <c r="B92" s="12" t="s">
        <v>176</v>
      </c>
      <c r="C92" s="43">
        <v>9.661141947754532</v>
      </c>
      <c r="D92" s="7"/>
      <c r="E92" s="8">
        <v>8.229999999999993</v>
      </c>
      <c r="F92" s="82"/>
    </row>
    <row r="93" spans="1:6" ht="12.75">
      <c r="A93" s="72" t="s">
        <v>177</v>
      </c>
      <c r="B93" s="12" t="s">
        <v>178</v>
      </c>
      <c r="C93" s="43">
        <v>14.177735610373182</v>
      </c>
      <c r="D93" s="7"/>
      <c r="E93" s="8">
        <v>12.57</v>
      </c>
      <c r="F93" s="82"/>
    </row>
    <row r="94" spans="1:6" ht="12.75">
      <c r="A94" s="72" t="s">
        <v>179</v>
      </c>
      <c r="B94" s="12" t="s">
        <v>180</v>
      </c>
      <c r="C94" s="43">
        <v>10.455000384941105</v>
      </c>
      <c r="D94" s="7"/>
      <c r="E94" s="8">
        <v>18.21</v>
      </c>
      <c r="F94" s="82"/>
    </row>
    <row r="95" spans="1:6" ht="12.75">
      <c r="A95" s="72" t="s">
        <v>181</v>
      </c>
      <c r="B95" s="12" t="s">
        <v>182</v>
      </c>
      <c r="C95" s="43">
        <v>21.036119378971925</v>
      </c>
      <c r="D95" s="7"/>
      <c r="E95" s="8">
        <v>27.56</v>
      </c>
      <c r="F95" s="82"/>
    </row>
    <row r="96" spans="1:6" ht="12.75">
      <c r="A96" s="72" t="s">
        <v>183</v>
      </c>
      <c r="B96" s="12" t="s">
        <v>184</v>
      </c>
      <c r="C96" s="43">
        <v>13.281243047459709</v>
      </c>
      <c r="D96" s="7"/>
      <c r="E96" s="8">
        <v>24.57</v>
      </c>
      <c r="F96" s="82"/>
    </row>
    <row r="97" spans="1:6" ht="12.75">
      <c r="A97" s="72" t="s">
        <v>185</v>
      </c>
      <c r="B97" s="12" t="s">
        <v>186</v>
      </c>
      <c r="C97" s="43">
        <v>24.06617730831204</v>
      </c>
      <c r="D97" s="7"/>
      <c r="E97" s="8">
        <v>26.32</v>
      </c>
      <c r="F97" s="82"/>
    </row>
    <row r="98" spans="1:6" ht="12.75">
      <c r="A98" s="72" t="s">
        <v>187</v>
      </c>
      <c r="B98" s="12" t="s">
        <v>188</v>
      </c>
      <c r="C98" s="43">
        <v>13.35669691554297</v>
      </c>
      <c r="D98" s="7"/>
      <c r="E98" s="8">
        <v>28.74</v>
      </c>
      <c r="F98" s="82"/>
    </row>
    <row r="99" spans="1:6" ht="12.75">
      <c r="A99" s="72" t="s">
        <v>189</v>
      </c>
      <c r="B99" s="12" t="s">
        <v>190</v>
      </c>
      <c r="C99" s="43">
        <v>15.967658498266053</v>
      </c>
      <c r="D99" s="7"/>
      <c r="E99" s="8">
        <v>26.74</v>
      </c>
      <c r="F99" s="82"/>
    </row>
    <row r="100" spans="1:6" ht="12" customHeight="1">
      <c r="A100" s="72" t="s">
        <v>191</v>
      </c>
      <c r="B100" s="12" t="s">
        <v>192</v>
      </c>
      <c r="C100" s="43">
        <v>14.436720653576035</v>
      </c>
      <c r="D100" s="7"/>
      <c r="E100" s="8">
        <v>26.31</v>
      </c>
      <c r="F100" s="82"/>
    </row>
    <row r="101" spans="1:6" ht="12.75">
      <c r="A101" s="78"/>
      <c r="B101" s="54" t="s">
        <v>438</v>
      </c>
      <c r="C101" s="79">
        <v>21.85431367091785</v>
      </c>
      <c r="D101" s="80"/>
      <c r="E101" s="55">
        <v>14.18447184393658</v>
      </c>
      <c r="F101" s="81"/>
    </row>
    <row r="102" spans="1:6" ht="12.75">
      <c r="A102" s="73">
        <v>971</v>
      </c>
      <c r="B102" s="12" t="s">
        <v>193</v>
      </c>
      <c r="C102" s="43">
        <v>10.521906839921295</v>
      </c>
      <c r="D102" s="7"/>
      <c r="E102" s="8">
        <v>16.63</v>
      </c>
      <c r="F102" s="75"/>
    </row>
    <row r="103" spans="1:6" ht="12.75">
      <c r="A103" s="73">
        <v>972</v>
      </c>
      <c r="B103" s="12" t="s">
        <v>194</v>
      </c>
      <c r="C103" s="43">
        <v>9.18272107215508</v>
      </c>
      <c r="D103" s="7"/>
      <c r="E103" s="8">
        <v>19.44</v>
      </c>
      <c r="F103" s="75"/>
    </row>
    <row r="104" spans="1:6" ht="12.75">
      <c r="A104" s="73">
        <v>973</v>
      </c>
      <c r="B104" s="12" t="s">
        <v>195</v>
      </c>
      <c r="C104" s="43">
        <v>6.597494126859828</v>
      </c>
      <c r="D104" s="7"/>
      <c r="E104" s="8">
        <v>28.74</v>
      </c>
      <c r="F104" s="75"/>
    </row>
    <row r="105" spans="1:6" ht="12.75">
      <c r="A105" s="73">
        <v>974</v>
      </c>
      <c r="B105" s="12" t="s">
        <v>196</v>
      </c>
      <c r="C105" s="43">
        <v>6.6597356304767565</v>
      </c>
      <c r="D105" s="7"/>
      <c r="E105" s="8">
        <v>35.03</v>
      </c>
      <c r="F105" s="75"/>
    </row>
    <row r="106" spans="1:6" ht="12.75">
      <c r="A106" s="76"/>
      <c r="B106" s="59" t="s">
        <v>197</v>
      </c>
      <c r="C106" s="83">
        <v>8.002349182902575</v>
      </c>
      <c r="D106" s="60"/>
      <c r="E106" s="61">
        <v>26.1957786110251</v>
      </c>
      <c r="F106" s="84"/>
    </row>
    <row r="107" spans="1:6" ht="12.75">
      <c r="A107" s="74"/>
      <c r="B107" s="45" t="s">
        <v>198</v>
      </c>
      <c r="C107" s="77">
        <v>21.272982877803884</v>
      </c>
      <c r="D107" s="46"/>
      <c r="E107" s="47">
        <v>14.897947627252178</v>
      </c>
      <c r="F107" s="85"/>
    </row>
    <row r="108" spans="3:5" ht="12.75">
      <c r="C108" s="4"/>
      <c r="D108" s="4"/>
      <c r="E108" s="4"/>
    </row>
    <row r="109" spans="3:5" ht="12.75">
      <c r="C109" s="4"/>
      <c r="D109" s="4"/>
      <c r="E109" s="4"/>
    </row>
    <row r="110" spans="3:5" ht="12.75">
      <c r="C110" s="4"/>
      <c r="D110" s="4"/>
      <c r="E110" s="4"/>
    </row>
    <row r="111" spans="3:5" ht="12.75">
      <c r="C111" s="4"/>
      <c r="D111" s="4"/>
      <c r="E111" s="4"/>
    </row>
    <row r="112" spans="3:5" ht="12.75">
      <c r="C112" s="4"/>
      <c r="D112" s="4"/>
      <c r="E112" s="4"/>
    </row>
    <row r="113" spans="3:5" ht="12.75">
      <c r="C113" s="4"/>
      <c r="D113" s="4"/>
      <c r="E113" s="4"/>
    </row>
    <row r="114" spans="3:5" ht="12.75">
      <c r="C114" s="4"/>
      <c r="D114" s="4"/>
      <c r="E114" s="4"/>
    </row>
    <row r="115" spans="3:5" ht="12.75">
      <c r="C115" s="4"/>
      <c r="D115" s="4"/>
      <c r="E115" s="4"/>
    </row>
    <row r="116" spans="3:5" ht="12.75">
      <c r="C116" s="4"/>
      <c r="D116" s="4"/>
      <c r="E116" s="4"/>
    </row>
    <row r="117" spans="3:5" ht="12.75">
      <c r="C117" s="4"/>
      <c r="D117" s="4"/>
      <c r="E117" s="4"/>
    </row>
    <row r="118" spans="3:5" ht="12.75">
      <c r="C118" s="4"/>
      <c r="D118" s="4"/>
      <c r="E118" s="4"/>
    </row>
    <row r="119" spans="3:5" ht="12.75">
      <c r="C119" s="4"/>
      <c r="D119" s="4"/>
      <c r="E119" s="4"/>
    </row>
    <row r="120" spans="3:5" ht="12.75">
      <c r="C120" s="4"/>
      <c r="D120" s="4"/>
      <c r="E120" s="4"/>
    </row>
    <row r="121" spans="3:5" ht="12.75">
      <c r="C121" s="4"/>
      <c r="D121" s="4"/>
      <c r="E121" s="4"/>
    </row>
    <row r="122" spans="3:5" ht="12.75">
      <c r="C122" s="4"/>
      <c r="D122" s="4"/>
      <c r="E122" s="4"/>
    </row>
    <row r="123" spans="3:5" ht="12.75">
      <c r="C123" s="4"/>
      <c r="D123" s="4"/>
      <c r="E123" s="4"/>
    </row>
    <row r="124" spans="3:5" ht="12.75">
      <c r="C124" s="4"/>
      <c r="D124" s="4"/>
      <c r="E124" s="4"/>
    </row>
    <row r="125" spans="3:5" ht="12.75">
      <c r="C125" s="4"/>
      <c r="D125" s="4"/>
      <c r="E125" s="4"/>
    </row>
    <row r="126" spans="3:5" ht="12.75">
      <c r="C126" s="4"/>
      <c r="D126" s="4"/>
      <c r="E126" s="4"/>
    </row>
    <row r="127" spans="3:5" ht="12.75">
      <c r="C127" s="4"/>
      <c r="D127" s="4"/>
      <c r="E127" s="4"/>
    </row>
    <row r="128" spans="3:5" ht="12.75">
      <c r="C128" s="4"/>
      <c r="D128" s="4"/>
      <c r="E128" s="4"/>
    </row>
    <row r="129" spans="3:5" ht="12.75">
      <c r="C129" s="4"/>
      <c r="D129" s="4"/>
      <c r="E129" s="4"/>
    </row>
    <row r="130" spans="3:5" ht="12.75">
      <c r="C130" s="4"/>
      <c r="D130" s="4"/>
      <c r="E130" s="4"/>
    </row>
    <row r="131" spans="3:5" ht="12.75">
      <c r="C131" s="4"/>
      <c r="D131" s="4"/>
      <c r="E131" s="4"/>
    </row>
    <row r="132" spans="3:5" ht="12.75">
      <c r="C132" s="4"/>
      <c r="D132" s="4"/>
      <c r="E132" s="4"/>
    </row>
    <row r="133" spans="3:5" ht="12.75">
      <c r="C133" s="4"/>
      <c r="D133" s="4"/>
      <c r="E133" s="4"/>
    </row>
    <row r="134" spans="3:5" ht="12.75">
      <c r="C134" s="4"/>
      <c r="D134" s="4"/>
      <c r="E134" s="4"/>
    </row>
    <row r="135" spans="3:5" ht="12.75">
      <c r="C135" s="4"/>
      <c r="D135" s="4"/>
      <c r="E135" s="4"/>
    </row>
    <row r="136" spans="3:5" ht="12.75">
      <c r="C136" s="4"/>
      <c r="D136" s="4"/>
      <c r="E136" s="4"/>
    </row>
    <row r="137" spans="3:5" ht="12.75">
      <c r="C137" s="4"/>
      <c r="D137" s="4"/>
      <c r="E137" s="4"/>
    </row>
    <row r="138" spans="3:5" ht="12.75">
      <c r="C138" s="4"/>
      <c r="D138" s="4"/>
      <c r="E138" s="4"/>
    </row>
    <row r="139" spans="3:5" ht="12.75">
      <c r="C139" s="4"/>
      <c r="D139" s="4"/>
      <c r="E139" s="4"/>
    </row>
    <row r="140" spans="3:5" ht="12.75">
      <c r="C140" s="4"/>
      <c r="D140" s="4"/>
      <c r="E140" s="4"/>
    </row>
    <row r="141" spans="3:5" ht="12.75">
      <c r="C141" s="4"/>
      <c r="D141" s="4"/>
      <c r="E141" s="4"/>
    </row>
    <row r="142" spans="3:5" ht="12.75">
      <c r="C142" s="4"/>
      <c r="D142" s="4"/>
      <c r="E142" s="4"/>
    </row>
    <row r="143" spans="3:5" ht="12.75">
      <c r="C143" s="4"/>
      <c r="D143" s="4"/>
      <c r="E143" s="4"/>
    </row>
    <row r="144" spans="3:5" ht="12.75">
      <c r="C144" s="4"/>
      <c r="D144" s="4"/>
      <c r="E144" s="4"/>
    </row>
    <row r="145" spans="3:5" ht="12.75">
      <c r="C145" s="4"/>
      <c r="D145" s="4"/>
      <c r="E145" s="4"/>
    </row>
    <row r="146" spans="3:5" ht="12.75">
      <c r="C146" s="4"/>
      <c r="D146" s="4"/>
      <c r="E146" s="4"/>
    </row>
    <row r="147" spans="3:5" ht="12.75">
      <c r="C147" s="4"/>
      <c r="D147" s="4"/>
      <c r="E147" s="4"/>
    </row>
    <row r="148" spans="3:5" ht="12.75">
      <c r="C148" s="4"/>
      <c r="D148" s="4"/>
      <c r="E148" s="4"/>
    </row>
    <row r="149" spans="3:5" ht="12.75">
      <c r="C149" s="4"/>
      <c r="D149" s="4"/>
      <c r="E149" s="4"/>
    </row>
    <row r="150" spans="3:5" ht="12.75">
      <c r="C150" s="4"/>
      <c r="D150" s="4"/>
      <c r="E150" s="4"/>
    </row>
    <row r="151" spans="3:5" ht="12.75">
      <c r="C151" s="4"/>
      <c r="D151" s="4"/>
      <c r="E151" s="4"/>
    </row>
    <row r="152" spans="3:5" ht="12.75">
      <c r="C152" s="4"/>
      <c r="D152" s="4"/>
      <c r="E152" s="4"/>
    </row>
    <row r="153" spans="3:5" ht="12.75">
      <c r="C153" s="4"/>
      <c r="D153" s="4"/>
      <c r="E153" s="4"/>
    </row>
    <row r="154" spans="3:5" ht="12.75">
      <c r="C154" s="4"/>
      <c r="D154" s="4"/>
      <c r="E154" s="4"/>
    </row>
    <row r="155" spans="3:5" ht="12.75">
      <c r="C155" s="4"/>
      <c r="D155" s="4"/>
      <c r="E155" s="4"/>
    </row>
    <row r="156" spans="3:5" ht="12.75">
      <c r="C156" s="4"/>
      <c r="D156" s="4"/>
      <c r="E156" s="4"/>
    </row>
    <row r="157" spans="3:5" ht="12.75">
      <c r="C157" s="4"/>
      <c r="D157" s="4"/>
      <c r="E157" s="4"/>
    </row>
    <row r="158" spans="3:5" ht="12.75">
      <c r="C158" s="4"/>
      <c r="D158" s="4"/>
      <c r="E158" s="4"/>
    </row>
    <row r="159" spans="3:5" ht="12.75">
      <c r="C159" s="4"/>
      <c r="D159" s="4"/>
      <c r="E159" s="4"/>
    </row>
    <row r="160" spans="3:5" ht="12.75">
      <c r="C160" s="4"/>
      <c r="D160" s="4"/>
      <c r="E160" s="4"/>
    </row>
    <row r="161" spans="3:5" ht="12.75">
      <c r="C161" s="4"/>
      <c r="D161" s="4"/>
      <c r="E161" s="4"/>
    </row>
    <row r="162" spans="3:5" ht="12.75">
      <c r="C162" s="4"/>
      <c r="D162" s="4"/>
      <c r="E162" s="4"/>
    </row>
    <row r="163" spans="3:5" ht="12.75">
      <c r="C163" s="4"/>
      <c r="D163" s="4"/>
      <c r="E163" s="4"/>
    </row>
    <row r="164" spans="3:5" ht="12.75">
      <c r="C164" s="4"/>
      <c r="D164" s="4"/>
      <c r="E164" s="4"/>
    </row>
    <row r="165" spans="3:5" ht="12.75">
      <c r="C165" s="4"/>
      <c r="D165" s="4"/>
      <c r="E165" s="4"/>
    </row>
    <row r="166" spans="3:5" ht="12.75">
      <c r="C166" s="4"/>
      <c r="D166" s="4"/>
      <c r="E166" s="4"/>
    </row>
    <row r="167" spans="3:5" ht="12.75">
      <c r="C167" s="4"/>
      <c r="D167" s="4"/>
      <c r="E167" s="4"/>
    </row>
    <row r="168" spans="3:5" ht="12.75">
      <c r="C168" s="4"/>
      <c r="D168" s="4"/>
      <c r="E168" s="4"/>
    </row>
    <row r="169" spans="3:5" ht="12.75">
      <c r="C169" s="4"/>
      <c r="D169" s="4"/>
      <c r="E169" s="4"/>
    </row>
    <row r="170" spans="3:5" ht="12.75">
      <c r="C170" s="4"/>
      <c r="D170" s="4"/>
      <c r="E170" s="4"/>
    </row>
    <row r="171" spans="3:5" ht="12.75">
      <c r="C171" s="4"/>
      <c r="D171" s="4"/>
      <c r="E171" s="4"/>
    </row>
    <row r="172" spans="3:5" ht="12.75">
      <c r="C172" s="4"/>
      <c r="D172" s="4"/>
      <c r="E172" s="4"/>
    </row>
    <row r="173" spans="3:5" ht="12.75">
      <c r="C173" s="4"/>
      <c r="D173" s="4"/>
      <c r="E173" s="4"/>
    </row>
    <row r="174" spans="3:5" ht="12.75">
      <c r="C174" s="4"/>
      <c r="D174" s="4"/>
      <c r="E174" s="4"/>
    </row>
    <row r="175" spans="3:5" ht="12.75">
      <c r="C175" s="4"/>
      <c r="D175" s="4"/>
      <c r="E175" s="4"/>
    </row>
    <row r="176" spans="3:5" ht="12.75">
      <c r="C176" s="4"/>
      <c r="D176" s="4"/>
      <c r="E176" s="4"/>
    </row>
    <row r="177" spans="3:5" ht="12.75">
      <c r="C177" s="4"/>
      <c r="D177" s="4"/>
      <c r="E177" s="4"/>
    </row>
    <row r="178" spans="3:5" ht="12.75">
      <c r="C178" s="4"/>
      <c r="D178" s="4"/>
      <c r="E178" s="4"/>
    </row>
    <row r="179" spans="3:5" ht="12.75">
      <c r="C179" s="4"/>
      <c r="D179" s="4"/>
      <c r="E179" s="4"/>
    </row>
    <row r="180" spans="3:5" ht="12.75">
      <c r="C180" s="4"/>
      <c r="D180" s="4"/>
      <c r="E180" s="4"/>
    </row>
    <row r="181" spans="3:5" ht="12.75">
      <c r="C181" s="4"/>
      <c r="D181" s="4"/>
      <c r="E181" s="4"/>
    </row>
    <row r="182" spans="3:5" ht="12.75">
      <c r="C182" s="4"/>
      <c r="D182" s="4"/>
      <c r="E182" s="4"/>
    </row>
    <row r="183" spans="3:5" ht="12.75">
      <c r="C183" s="4"/>
      <c r="D183" s="4"/>
      <c r="E183" s="4"/>
    </row>
    <row r="184" spans="3:5" ht="12.75">
      <c r="C184" s="4"/>
      <c r="D184" s="4"/>
      <c r="E184" s="4"/>
    </row>
    <row r="185" spans="3:5" ht="12.75">
      <c r="C185" s="4"/>
      <c r="D185" s="4"/>
      <c r="E185" s="4"/>
    </row>
    <row r="186" spans="3:5" ht="12.75">
      <c r="C186" s="4"/>
      <c r="D186" s="4"/>
      <c r="E186" s="4"/>
    </row>
    <row r="187" spans="3:5" ht="12.75">
      <c r="C187" s="4"/>
      <c r="D187" s="4"/>
      <c r="E187" s="4"/>
    </row>
    <row r="188" spans="3:5" ht="12.75">
      <c r="C188" s="4"/>
      <c r="D188" s="4"/>
      <c r="E188" s="4"/>
    </row>
    <row r="189" spans="3:5" ht="12.75">
      <c r="C189" s="4"/>
      <c r="D189" s="4"/>
      <c r="E189" s="4"/>
    </row>
    <row r="190" spans="3:5" ht="12.75">
      <c r="C190" s="4"/>
      <c r="D190" s="4"/>
      <c r="E190" s="4"/>
    </row>
    <row r="191" spans="3:5" ht="12.75">
      <c r="C191" s="4"/>
      <c r="D191" s="4"/>
      <c r="E191" s="4"/>
    </row>
    <row r="192" spans="3:5" ht="12.75">
      <c r="C192" s="4"/>
      <c r="D192" s="4"/>
      <c r="E192" s="4"/>
    </row>
    <row r="193" spans="3:5" ht="12.75">
      <c r="C193" s="4"/>
      <c r="D193" s="4"/>
      <c r="E193" s="4"/>
    </row>
    <row r="194" spans="3:5" ht="12.75">
      <c r="C194" s="4"/>
      <c r="D194" s="4"/>
      <c r="E194" s="4"/>
    </row>
    <row r="195" spans="3:5" ht="12.75">
      <c r="C195" s="4"/>
      <c r="D195" s="4"/>
      <c r="E195" s="4"/>
    </row>
    <row r="196" spans="3:5" ht="12.75">
      <c r="C196" s="4"/>
      <c r="D196" s="4"/>
      <c r="E196" s="4"/>
    </row>
    <row r="197" spans="3:5" ht="12.75">
      <c r="C197" s="4"/>
      <c r="D197" s="4"/>
      <c r="E197" s="4"/>
    </row>
    <row r="198" spans="3:5" ht="12.75">
      <c r="C198" s="4"/>
      <c r="D198" s="4"/>
      <c r="E198" s="4"/>
    </row>
    <row r="199" spans="3:5" ht="12.75">
      <c r="C199" s="4"/>
      <c r="D199" s="4"/>
      <c r="E199" s="4"/>
    </row>
    <row r="200" spans="3:5" ht="12.75">
      <c r="C200" s="4"/>
      <c r="D200" s="4"/>
      <c r="E200" s="4"/>
    </row>
    <row r="201" spans="3:5" ht="12.75">
      <c r="C201" s="4"/>
      <c r="D201" s="4"/>
      <c r="E201" s="4"/>
    </row>
    <row r="202" spans="3:5" ht="12.75">
      <c r="C202" s="4"/>
      <c r="D202" s="4"/>
      <c r="E202" s="4"/>
    </row>
    <row r="203" spans="3:5" ht="12.75">
      <c r="C203" s="4"/>
      <c r="D203" s="4"/>
      <c r="E203" s="4"/>
    </row>
    <row r="204" spans="3:5" ht="12.75">
      <c r="C204" s="4"/>
      <c r="D204" s="4"/>
      <c r="E204" s="4"/>
    </row>
    <row r="205" spans="3:5" ht="12.75">
      <c r="C205" s="4"/>
      <c r="D205" s="4"/>
      <c r="E205" s="4"/>
    </row>
    <row r="206" spans="3:5" ht="12.75">
      <c r="C206" s="4"/>
      <c r="D206" s="4"/>
      <c r="E206" s="4"/>
    </row>
    <row r="207" spans="3:5" ht="12.75">
      <c r="C207" s="4"/>
      <c r="D207" s="4"/>
      <c r="E207" s="4"/>
    </row>
    <row r="208" spans="3:5" ht="12.75">
      <c r="C208" s="4"/>
      <c r="D208" s="4"/>
      <c r="E208" s="4"/>
    </row>
    <row r="209" spans="3:5" ht="12.75">
      <c r="C209" s="4"/>
      <c r="D209" s="4"/>
      <c r="E209" s="4"/>
    </row>
    <row r="210" spans="3:5" ht="12.75">
      <c r="C210" s="4"/>
      <c r="D210" s="4"/>
      <c r="E210" s="4"/>
    </row>
    <row r="211" spans="3:5" ht="12.75">
      <c r="C211" s="4"/>
      <c r="D211" s="4"/>
      <c r="E211" s="4"/>
    </row>
    <row r="212" spans="3:5" ht="12.75">
      <c r="C212" s="4"/>
      <c r="D212" s="4"/>
      <c r="E212" s="4"/>
    </row>
    <row r="213" spans="3:5" ht="12.75">
      <c r="C213" s="4"/>
      <c r="D213" s="4"/>
      <c r="E213" s="4"/>
    </row>
    <row r="214" spans="3:5" ht="12.75">
      <c r="C214" s="4"/>
      <c r="D214" s="4"/>
      <c r="E214" s="4"/>
    </row>
    <row r="215" spans="3:5" ht="12.75">
      <c r="C215" s="4"/>
      <c r="D215" s="4"/>
      <c r="E215" s="4"/>
    </row>
    <row r="216" spans="3:5" ht="12.75">
      <c r="C216" s="4"/>
      <c r="D216" s="4"/>
      <c r="E216" s="4"/>
    </row>
    <row r="217" spans="3:5" ht="12.75">
      <c r="C217" s="4"/>
      <c r="D217" s="4"/>
      <c r="E217" s="4"/>
    </row>
    <row r="218" spans="3:5" ht="12.75">
      <c r="C218" s="4"/>
      <c r="D218" s="4"/>
      <c r="E218" s="4"/>
    </row>
    <row r="219" spans="3:5" ht="12.75">
      <c r="C219" s="4"/>
      <c r="D219" s="4"/>
      <c r="E219" s="4"/>
    </row>
    <row r="220" spans="3:5" ht="12.75">
      <c r="C220" s="4"/>
      <c r="D220" s="4"/>
      <c r="E220" s="4"/>
    </row>
    <row r="221" spans="3:5" ht="12.75">
      <c r="C221" s="4"/>
      <c r="D221" s="4"/>
      <c r="E221" s="4"/>
    </row>
    <row r="222" spans="3:5" ht="12.75">
      <c r="C222" s="4"/>
      <c r="D222" s="4"/>
      <c r="E222" s="4"/>
    </row>
    <row r="223" spans="3:5" ht="12.75">
      <c r="C223" s="4"/>
      <c r="D223" s="4"/>
      <c r="E223" s="4"/>
    </row>
    <row r="224" spans="3:5" ht="12.75">
      <c r="C224" s="4"/>
      <c r="D224" s="4"/>
      <c r="E224" s="4"/>
    </row>
    <row r="225" spans="3:5" ht="12.75">
      <c r="C225" s="4"/>
      <c r="D225" s="4"/>
      <c r="E225" s="4"/>
    </row>
    <row r="226" spans="3:5" ht="12.75">
      <c r="C226" s="4"/>
      <c r="D226" s="4"/>
      <c r="E226" s="4"/>
    </row>
    <row r="227" spans="3:5" ht="12.75">
      <c r="C227" s="4"/>
      <c r="D227" s="4"/>
      <c r="E227" s="4"/>
    </row>
    <row r="228" spans="3:5" ht="12.75">
      <c r="C228" s="4"/>
      <c r="D228" s="4"/>
      <c r="E228" s="4"/>
    </row>
  </sheetData>
  <sheetProtection selectLockedCells="1" selectUnlockedCells="1"/>
  <mergeCells count="2">
    <mergeCell ref="E3:F4"/>
    <mergeCell ref="C3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Part du privé</dc:subject>
  <dc:creator>MENJVA</dc:creator>
  <cp:keywords/>
  <dc:description/>
  <cp:lastModifiedBy>esquiepa</cp:lastModifiedBy>
  <dcterms:created xsi:type="dcterms:W3CDTF">2011-01-05T12:28:17Z</dcterms:created>
  <dcterms:modified xsi:type="dcterms:W3CDTF">2011-05-11T12:32:00Z</dcterms:modified>
  <cp:category/>
  <cp:version/>
  <cp:contentType/>
  <cp:contentStatus/>
</cp:coreProperties>
</file>