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215" windowHeight="12390" activeTab="0"/>
  </bookViews>
  <sheets>
    <sheet name="Géographie de l'école" sheetId="1" r:id="rId1"/>
    <sheet name="Cartes 1-4" sheetId="2" r:id="rId2"/>
  </sheets>
  <definedNames>
    <definedName name="_xlnm.Print_Titles" localSheetId="1">'Cartes 1-4'!$A:$B,'Cartes 1-4'!$1:$7</definedName>
  </definedNames>
  <calcPr fullCalcOnLoad="1"/>
</workbook>
</file>

<file path=xl/sharedStrings.xml><?xml version="1.0" encoding="utf-8"?>
<sst xmlns="http://schemas.openxmlformats.org/spreadsheetml/2006/main" count="105" uniqueCount="88">
  <si>
    <t>ns</t>
  </si>
  <si>
    <t>Effectif ens sup 2012</t>
  </si>
  <si>
    <t>Effectif écoles commerce 2012</t>
  </si>
  <si>
    <t>Effectif CPGE</t>
  </si>
  <si>
    <t>Effectif autres formations</t>
  </si>
  <si>
    <t>Effectif formations Ingénieur 2012</t>
  </si>
  <si>
    <t>Géographie de l’École, édition 2014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</si>
  <si>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</si>
  <si>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 xml:space="preserve">Retouvez les fichiers PDF de l'édition 2014,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</si>
  <si>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</si>
  <si>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</si>
  <si>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</si>
  <si>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Sources : Systèmes d'informations et enquêtes statistiques du MENESR DEPP / DGESIP-DGRI SIES 
enquêtes spécifiques aux ministères en charge de l’agriculture, enquêtes spécifiques aux ministères en charge de l’agriculture,</t>
  </si>
  <si>
    <t>Aix-Marseille</t>
  </si>
  <si>
    <t>02</t>
  </si>
  <si>
    <t>Amiens</t>
  </si>
  <si>
    <t>20</t>
  </si>
  <si>
    <t>Besançon</t>
  </si>
  <si>
    <t>03</t>
  </si>
  <si>
    <t>Bordeaux</t>
  </si>
  <si>
    <t>04</t>
  </si>
  <si>
    <t>Caen</t>
  </si>
  <si>
    <t>05</t>
  </si>
  <si>
    <t>Clermont-Ferrand</t>
  </si>
  <si>
    <t>06</t>
  </si>
  <si>
    <t>Corse</t>
  </si>
  <si>
    <t>27</t>
  </si>
  <si>
    <t>Créteil</t>
  </si>
  <si>
    <t>24</t>
  </si>
  <si>
    <t>Dijon</t>
  </si>
  <si>
    <t>07</t>
  </si>
  <si>
    <t>Grenoble</t>
  </si>
  <si>
    <t>08</t>
  </si>
  <si>
    <t>Guadeloupe</t>
  </si>
  <si>
    <t>32</t>
  </si>
  <si>
    <t>Guyane</t>
  </si>
  <si>
    <t>33</t>
  </si>
  <si>
    <t>La Réunion</t>
  </si>
  <si>
    <t>28</t>
  </si>
  <si>
    <t>Lille</t>
  </si>
  <si>
    <t>09</t>
  </si>
  <si>
    <t>Limoges</t>
  </si>
  <si>
    <t>22</t>
  </si>
  <si>
    <t>Lyon</t>
  </si>
  <si>
    <t>10</t>
  </si>
  <si>
    <t>Martinique</t>
  </si>
  <si>
    <t>31</t>
  </si>
  <si>
    <t>Mayotte</t>
  </si>
  <si>
    <t>43</t>
  </si>
  <si>
    <t>Montpellier</t>
  </si>
  <si>
    <t>11</t>
  </si>
  <si>
    <t>Nancy-Metz</t>
  </si>
  <si>
    <t>12</t>
  </si>
  <si>
    <t>Nantes</t>
  </si>
  <si>
    <t>17</t>
  </si>
  <si>
    <t>Nice</t>
  </si>
  <si>
    <t>23</t>
  </si>
  <si>
    <t>Orléans-Tours</t>
  </si>
  <si>
    <t>18</t>
  </si>
  <si>
    <t>Paris</t>
  </si>
  <si>
    <t>01</t>
  </si>
  <si>
    <t>Poitiers</t>
  </si>
  <si>
    <t>13</t>
  </si>
  <si>
    <t>Reims</t>
  </si>
  <si>
    <t>19</t>
  </si>
  <si>
    <t>Rennes</t>
  </si>
  <si>
    <t>14</t>
  </si>
  <si>
    <t>Rouen</t>
  </si>
  <si>
    <t>21</t>
  </si>
  <si>
    <t>Strasbourg</t>
  </si>
  <si>
    <t>15</t>
  </si>
  <si>
    <t>Toulouse</t>
  </si>
  <si>
    <t>16</t>
  </si>
  <si>
    <t>Versailles</t>
  </si>
  <si>
    <t>25</t>
  </si>
  <si>
    <t>Nom académie</t>
  </si>
  <si>
    <t>France métropolitaine + DOM</t>
  </si>
  <si>
    <t>Numéro académie</t>
  </si>
  <si>
    <t>Formations courtes 
%</t>
  </si>
  <si>
    <t>Effectif formations courtes 2012</t>
  </si>
  <si>
    <t>Effectif universités 2012</t>
  </si>
  <si>
    <t>Ingénieur
 %</t>
  </si>
  <si>
    <t>Effectif universités 
%</t>
  </si>
  <si>
    <t>Commerce
%</t>
  </si>
  <si>
    <t xml:space="preserve"> CPGE
%</t>
  </si>
  <si>
    <t>Autres
%</t>
  </si>
  <si>
    <t>Fiche 11. La scolarisation dans l'enseignement supérieur par type de formation</t>
  </si>
  <si>
    <t>Géographie de l'École, édition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</si>
</sst>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 F&quot;#,##0_);\(&quot; F&quot;#,##0\)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  <numFmt numFmtId="170" formatCode="0.0%"/>
    <numFmt numFmtId="171" formatCode="0.000%"/>
  </numFmts>
  <fonts count="2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2" fillId="0" borderId="10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11" xfId="52" applyFont="1" applyBorder="1" applyAlignment="1">
      <alignment vertical="justify" wrapText="1"/>
      <protection/>
    </xf>
    <xf numFmtId="0" fontId="20" fillId="0" borderId="11" xfId="45" applyBorder="1" applyAlignment="1">
      <alignment vertical="justify" wrapText="1"/>
    </xf>
    <xf numFmtId="0" fontId="23" fillId="0" borderId="12" xfId="52" applyFont="1" applyBorder="1" applyAlignment="1">
      <alignment vertical="center" wrapText="1"/>
      <protection/>
    </xf>
    <xf numFmtId="0" fontId="0" fillId="0" borderId="0" xfId="53" applyFont="1" quotePrefix="1">
      <alignment/>
      <protection/>
    </xf>
    <xf numFmtId="3" fontId="25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53" applyFont="1" applyBorder="1">
      <alignment/>
      <protection/>
    </xf>
    <xf numFmtId="3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25" fillId="0" borderId="13" xfId="0" applyNumberFormat="1" applyFont="1" applyBorder="1" applyAlignment="1">
      <alignment horizontal="center"/>
    </xf>
    <xf numFmtId="0" fontId="24" fillId="0" borderId="0" xfId="53" applyFont="1" applyAlignment="1">
      <alignment vertical="center"/>
      <protection/>
    </xf>
    <xf numFmtId="0" fontId="1" fillId="0" borderId="0" xfId="53" applyFont="1" applyAlignment="1">
      <alignment/>
      <protection/>
    </xf>
    <xf numFmtId="0" fontId="1" fillId="0" borderId="0" xfId="53" applyFont="1" applyAlignment="1">
      <alignment wrapText="1"/>
      <protection/>
    </xf>
    <xf numFmtId="0" fontId="24" fillId="0" borderId="0" xfId="53" applyFont="1" applyBorder="1" applyAlignment="1">
      <alignment vertical="center"/>
      <protection/>
    </xf>
    <xf numFmtId="0" fontId="25" fillId="0" borderId="13" xfId="0" applyFont="1" applyBorder="1" applyAlignment="1">
      <alignment horizontal="center"/>
    </xf>
    <xf numFmtId="0" fontId="24" fillId="0" borderId="0" xfId="53" applyFont="1" applyAlignment="1">
      <alignment horizontal="center" vertical="center"/>
      <protection/>
    </xf>
    <xf numFmtId="0" fontId="26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left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workbookViewId="0" topLeftCell="A1">
      <selection activeCell="A18" sqref="A18"/>
    </sheetView>
  </sheetViews>
  <sheetFormatPr defaultColWidth="11.421875" defaultRowHeight="12.75"/>
  <cols>
    <col min="1" max="1" width="80.7109375" style="7" customWidth="1"/>
    <col min="2" max="16384" width="11.421875" style="7" customWidth="1"/>
  </cols>
  <sheetData>
    <row r="1" ht="18">
      <c r="A1" s="6" t="s">
        <v>6</v>
      </c>
    </row>
    <row r="2" ht="38.25">
      <c r="A2" s="8" t="s">
        <v>7</v>
      </c>
    </row>
    <row r="3" ht="12.75">
      <c r="A3" s="8"/>
    </row>
    <row r="4" ht="38.25">
      <c r="A4" s="8" t="s">
        <v>8</v>
      </c>
    </row>
    <row r="5" ht="12.75">
      <c r="A5" s="9" t="s">
        <v>9</v>
      </c>
    </row>
    <row r="6" ht="12.75">
      <c r="A6" s="9"/>
    </row>
    <row r="7" ht="25.5">
      <c r="A7" s="10" t="s">
        <v>10</v>
      </c>
    </row>
  </sheetData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I1"/>
    </sheetView>
  </sheetViews>
  <sheetFormatPr defaultColWidth="11.421875" defaultRowHeight="12.75"/>
  <cols>
    <col min="1" max="1" width="11.421875" style="1" customWidth="1"/>
    <col min="2" max="2" width="16.8515625" style="3" customWidth="1"/>
    <col min="3" max="15" width="11.7109375" style="1" customWidth="1"/>
    <col min="16" max="16384" width="11.421875" style="1" customWidth="1"/>
  </cols>
  <sheetData>
    <row r="1" spans="1:9" ht="15.75">
      <c r="A1" s="19"/>
      <c r="B1" s="19"/>
      <c r="C1" s="24" t="s">
        <v>87</v>
      </c>
      <c r="D1" s="24"/>
      <c r="E1" s="24"/>
      <c r="F1" s="24"/>
      <c r="G1" s="24"/>
      <c r="H1" s="24"/>
      <c r="I1" s="24"/>
    </row>
    <row r="2" spans="1:9" ht="15.75">
      <c r="A2" s="19"/>
      <c r="B2" s="19"/>
      <c r="C2" s="25" t="s">
        <v>86</v>
      </c>
      <c r="D2" s="25"/>
      <c r="E2" s="25"/>
      <c r="F2" s="25"/>
      <c r="G2" s="25"/>
      <c r="H2" s="25"/>
      <c r="I2" s="25"/>
    </row>
    <row r="3" spans="1:6" ht="8.25" customHeight="1">
      <c r="A3" s="22"/>
      <c r="B3" s="22"/>
      <c r="C3" s="22"/>
      <c r="D3" s="22"/>
      <c r="E3" s="22"/>
      <c r="F3" s="22"/>
    </row>
    <row r="4" spans="1:6" ht="12">
      <c r="A4" s="20"/>
      <c r="B4" s="20"/>
      <c r="C4" s="20" t="s">
        <v>11</v>
      </c>
      <c r="D4" s="20"/>
      <c r="E4" s="20"/>
      <c r="F4" s="20"/>
    </row>
    <row r="5" spans="1:9" ht="21" customHeight="1">
      <c r="A5" s="21"/>
      <c r="B5" s="21"/>
      <c r="C5" s="26" t="s">
        <v>12</v>
      </c>
      <c r="D5" s="26"/>
      <c r="E5" s="26"/>
      <c r="F5" s="26"/>
      <c r="G5" s="26"/>
      <c r="H5" s="26"/>
      <c r="I5" s="26"/>
    </row>
    <row r="6" spans="1:2" ht="8.25" customHeight="1">
      <c r="A6" s="3"/>
      <c r="B6" s="1"/>
    </row>
    <row r="7" spans="1:15" ht="42" customHeight="1">
      <c r="A7" s="13" t="s">
        <v>77</v>
      </c>
      <c r="B7" s="13" t="s">
        <v>75</v>
      </c>
      <c r="C7" s="13" t="s">
        <v>1</v>
      </c>
      <c r="D7" s="13" t="s">
        <v>80</v>
      </c>
      <c r="E7" s="13" t="s">
        <v>82</v>
      </c>
      <c r="F7" s="13" t="s">
        <v>79</v>
      </c>
      <c r="G7" s="13" t="s">
        <v>78</v>
      </c>
      <c r="H7" s="13" t="s">
        <v>5</v>
      </c>
      <c r="I7" s="13" t="s">
        <v>81</v>
      </c>
      <c r="J7" s="13" t="s">
        <v>2</v>
      </c>
      <c r="K7" s="13" t="s">
        <v>83</v>
      </c>
      <c r="L7" s="13" t="s">
        <v>3</v>
      </c>
      <c r="M7" s="13" t="s">
        <v>84</v>
      </c>
      <c r="N7" s="13" t="s">
        <v>4</v>
      </c>
      <c r="O7" s="13" t="s">
        <v>85</v>
      </c>
    </row>
    <row r="8" spans="1:18" ht="12.75">
      <c r="A8" s="14" t="s">
        <v>60</v>
      </c>
      <c r="B8" s="15" t="s">
        <v>59</v>
      </c>
      <c r="C8" s="16">
        <v>327437</v>
      </c>
      <c r="D8" s="16">
        <v>168288</v>
      </c>
      <c r="E8" s="17">
        <f aca="true" t="shared" si="0" ref="E8:E39">100*D8/$C8</f>
        <v>51.39553562975473</v>
      </c>
      <c r="F8" s="16">
        <v>27398</v>
      </c>
      <c r="G8" s="17">
        <f aca="true" t="shared" si="1" ref="G8:G39">100*F8/$C8</f>
        <v>8.367411135577225</v>
      </c>
      <c r="H8" s="16">
        <v>8126</v>
      </c>
      <c r="I8" s="17">
        <f aca="true" t="shared" si="2" ref="I8:I34">100*H8/$C8</f>
        <v>2.481698769534292</v>
      </c>
      <c r="J8" s="16">
        <v>26218</v>
      </c>
      <c r="K8" s="17">
        <f aca="true" t="shared" si="3" ref="K8:K34">100*J8/$C8</f>
        <v>8.007036468083937</v>
      </c>
      <c r="L8" s="16">
        <v>14824</v>
      </c>
      <c r="M8" s="17">
        <f aca="true" t="shared" si="4" ref="M8:M37">100*L8/$C8</f>
        <v>4.527283110949587</v>
      </c>
      <c r="N8" s="16">
        <v>85455</v>
      </c>
      <c r="O8" s="17">
        <f aca="true" t="shared" si="5" ref="O8:O39">100*N8/$C8</f>
        <v>26.09815017850762</v>
      </c>
      <c r="P8" s="2"/>
      <c r="Q8" s="7"/>
      <c r="R8" s="7"/>
    </row>
    <row r="9" spans="1:18" ht="12" customHeight="1">
      <c r="A9" s="14" t="s">
        <v>14</v>
      </c>
      <c r="B9" s="15" t="s">
        <v>13</v>
      </c>
      <c r="C9" s="16">
        <v>102247</v>
      </c>
      <c r="D9" s="16">
        <v>67440</v>
      </c>
      <c r="E9" s="17">
        <f t="shared" si="0"/>
        <v>65.95792541590463</v>
      </c>
      <c r="F9" s="16">
        <v>20657</v>
      </c>
      <c r="G9" s="17">
        <f t="shared" si="1"/>
        <v>20.20303774193864</v>
      </c>
      <c r="H9" s="16">
        <v>3208</v>
      </c>
      <c r="I9" s="17">
        <f t="shared" si="2"/>
        <v>3.137500366758927</v>
      </c>
      <c r="J9" s="16">
        <v>6166</v>
      </c>
      <c r="K9" s="17">
        <f t="shared" si="3"/>
        <v>6.030494782243</v>
      </c>
      <c r="L9" s="16">
        <v>3407</v>
      </c>
      <c r="M9" s="17">
        <f t="shared" si="4"/>
        <v>3.332127103973711</v>
      </c>
      <c r="N9" s="16">
        <v>6560</v>
      </c>
      <c r="O9" s="17">
        <f t="shared" si="5"/>
        <v>6.4158361614521695</v>
      </c>
      <c r="P9" s="2"/>
      <c r="Q9" s="7"/>
      <c r="R9" s="7"/>
    </row>
    <row r="10" spans="1:18" ht="12.75">
      <c r="A10" s="14" t="s">
        <v>18</v>
      </c>
      <c r="B10" s="15" t="s">
        <v>17</v>
      </c>
      <c r="C10" s="16">
        <v>32589</v>
      </c>
      <c r="D10" s="16">
        <v>19641</v>
      </c>
      <c r="E10" s="17">
        <f t="shared" si="0"/>
        <v>60.268802356623404</v>
      </c>
      <c r="F10" s="16">
        <v>9225</v>
      </c>
      <c r="G10" s="17">
        <f t="shared" si="1"/>
        <v>28.30709748688208</v>
      </c>
      <c r="H10" s="16">
        <v>3005</v>
      </c>
      <c r="I10" s="17">
        <f t="shared" si="2"/>
        <v>9.220902758599527</v>
      </c>
      <c r="J10" s="16">
        <v>455</v>
      </c>
      <c r="K10" s="17">
        <f t="shared" si="3"/>
        <v>1.396176624014238</v>
      </c>
      <c r="L10" s="16">
        <v>972</v>
      </c>
      <c r="M10" s="17">
        <f t="shared" si="4"/>
        <v>2.9826014913007457</v>
      </c>
      <c r="N10" s="16">
        <v>1883</v>
      </c>
      <c r="O10" s="17">
        <f t="shared" si="5"/>
        <v>5.7780232593820005</v>
      </c>
      <c r="P10" s="2"/>
      <c r="Q10" s="7"/>
      <c r="R10" s="7"/>
    </row>
    <row r="11" spans="1:18" ht="12.75">
      <c r="A11" s="14" t="s">
        <v>20</v>
      </c>
      <c r="B11" s="15" t="s">
        <v>19</v>
      </c>
      <c r="C11" s="16">
        <v>111607</v>
      </c>
      <c r="D11" s="16">
        <v>71717</v>
      </c>
      <c r="E11" s="17">
        <f t="shared" si="0"/>
        <v>64.25851425089824</v>
      </c>
      <c r="F11" s="16">
        <v>22654</v>
      </c>
      <c r="G11" s="17">
        <f t="shared" si="1"/>
        <v>20.298009981452775</v>
      </c>
      <c r="H11" s="16">
        <v>4273</v>
      </c>
      <c r="I11" s="17">
        <f t="shared" si="2"/>
        <v>3.828612900624513</v>
      </c>
      <c r="J11" s="16">
        <v>8719</v>
      </c>
      <c r="K11" s="17">
        <f t="shared" si="3"/>
        <v>7.81223399965952</v>
      </c>
      <c r="L11" s="16">
        <v>3094</v>
      </c>
      <c r="M11" s="17">
        <f t="shared" si="4"/>
        <v>2.772227548451262</v>
      </c>
      <c r="N11" s="16">
        <v>6877</v>
      </c>
      <c r="O11" s="17">
        <f t="shared" si="5"/>
        <v>6.1617998871038555</v>
      </c>
      <c r="P11" s="2"/>
      <c r="Q11" s="7"/>
      <c r="R11" s="7"/>
    </row>
    <row r="12" spans="1:18" ht="12.75">
      <c r="A12" s="14" t="s">
        <v>22</v>
      </c>
      <c r="B12" s="15" t="s">
        <v>21</v>
      </c>
      <c r="C12" s="16">
        <v>37038</v>
      </c>
      <c r="D12" s="16">
        <v>23781</v>
      </c>
      <c r="E12" s="17">
        <f t="shared" si="0"/>
        <v>64.20703061720396</v>
      </c>
      <c r="F12" s="16">
        <v>10493</v>
      </c>
      <c r="G12" s="17">
        <f t="shared" si="1"/>
        <v>28.330363410551325</v>
      </c>
      <c r="H12" s="16">
        <v>1486</v>
      </c>
      <c r="I12" s="17">
        <f t="shared" si="2"/>
        <v>4.012095685512176</v>
      </c>
      <c r="J12" s="16">
        <v>1412</v>
      </c>
      <c r="K12" s="17">
        <f t="shared" si="3"/>
        <v>3.812300880177115</v>
      </c>
      <c r="L12" s="16">
        <v>1205</v>
      </c>
      <c r="M12" s="17">
        <f t="shared" si="4"/>
        <v>3.2534154111993088</v>
      </c>
      <c r="N12" s="16">
        <v>1846</v>
      </c>
      <c r="O12" s="17">
        <f t="shared" si="5"/>
        <v>4.984070414169231</v>
      </c>
      <c r="P12" s="2"/>
      <c r="Q12" s="7"/>
      <c r="R12" s="7"/>
    </row>
    <row r="13" spans="1:18" ht="12.75">
      <c r="A13" s="14" t="s">
        <v>24</v>
      </c>
      <c r="B13" s="15" t="s">
        <v>23</v>
      </c>
      <c r="C13" s="16">
        <v>45563</v>
      </c>
      <c r="D13" s="16">
        <v>29729</v>
      </c>
      <c r="E13" s="17">
        <f t="shared" si="0"/>
        <v>65.24811799047473</v>
      </c>
      <c r="F13" s="16">
        <v>10035</v>
      </c>
      <c r="G13" s="17">
        <f t="shared" si="1"/>
        <v>22.024449663103834</v>
      </c>
      <c r="H13" s="16">
        <v>2199</v>
      </c>
      <c r="I13" s="17">
        <f t="shared" si="2"/>
        <v>4.826284485218269</v>
      </c>
      <c r="J13" s="16">
        <v>1934</v>
      </c>
      <c r="K13" s="17">
        <f t="shared" si="3"/>
        <v>4.244672212101925</v>
      </c>
      <c r="L13" s="16">
        <v>1377</v>
      </c>
      <c r="M13" s="17">
        <f t="shared" si="4"/>
        <v>3.022189056910212</v>
      </c>
      <c r="N13" s="16">
        <v>3877</v>
      </c>
      <c r="O13" s="17">
        <f t="shared" si="5"/>
        <v>8.509097293856858</v>
      </c>
      <c r="P13" s="2"/>
      <c r="Q13" s="7"/>
      <c r="R13" s="7"/>
    </row>
    <row r="14" spans="1:18" ht="12.75">
      <c r="A14" s="14" t="s">
        <v>30</v>
      </c>
      <c r="B14" s="15" t="s">
        <v>29</v>
      </c>
      <c r="C14" s="16">
        <v>41806</v>
      </c>
      <c r="D14" s="16">
        <v>26254</v>
      </c>
      <c r="E14" s="17">
        <f t="shared" si="0"/>
        <v>62.79959814380711</v>
      </c>
      <c r="F14" s="16">
        <v>10914</v>
      </c>
      <c r="G14" s="17">
        <f t="shared" si="1"/>
        <v>26.106300531024257</v>
      </c>
      <c r="H14" s="16">
        <v>1758</v>
      </c>
      <c r="I14" s="17">
        <f t="shared" si="2"/>
        <v>4.205138018466249</v>
      </c>
      <c r="J14" s="16">
        <v>2030</v>
      </c>
      <c r="K14" s="17">
        <f t="shared" si="3"/>
        <v>4.855762330765919</v>
      </c>
      <c r="L14" s="16">
        <v>1749</v>
      </c>
      <c r="M14" s="17">
        <f t="shared" si="4"/>
        <v>4.183610008132804</v>
      </c>
      <c r="N14" s="16">
        <v>2542</v>
      </c>
      <c r="O14" s="17">
        <f t="shared" si="5"/>
        <v>6.080466918624121</v>
      </c>
      <c r="P14" s="2"/>
      <c r="Q14" s="7"/>
      <c r="R14" s="7"/>
    </row>
    <row r="15" spans="1:18" ht="12.75">
      <c r="A15" s="14" t="s">
        <v>32</v>
      </c>
      <c r="B15" s="15" t="s">
        <v>31</v>
      </c>
      <c r="C15" s="16">
        <v>84570</v>
      </c>
      <c r="D15" s="16">
        <v>54253</v>
      </c>
      <c r="E15" s="17">
        <f t="shared" si="0"/>
        <v>64.15159039848646</v>
      </c>
      <c r="F15" s="16">
        <v>21961</v>
      </c>
      <c r="G15" s="17">
        <f t="shared" si="1"/>
        <v>25.967837294548893</v>
      </c>
      <c r="H15" s="16">
        <v>5154</v>
      </c>
      <c r="I15" s="17">
        <f t="shared" si="2"/>
        <v>6.094359702021993</v>
      </c>
      <c r="J15" s="16">
        <v>4725</v>
      </c>
      <c r="K15" s="17">
        <f t="shared" si="3"/>
        <v>5.587087619723306</v>
      </c>
      <c r="L15" s="16">
        <v>2476</v>
      </c>
      <c r="M15" s="17">
        <f t="shared" si="4"/>
        <v>2.9277521579756414</v>
      </c>
      <c r="N15" s="16">
        <v>4404</v>
      </c>
      <c r="O15" s="17">
        <f t="shared" si="5"/>
        <v>5.207520397304009</v>
      </c>
      <c r="P15" s="2"/>
      <c r="Q15" s="7"/>
      <c r="R15" s="7"/>
    </row>
    <row r="16" spans="1:18" ht="12.75">
      <c r="A16" s="14" t="s">
        <v>40</v>
      </c>
      <c r="B16" s="15" t="s">
        <v>39</v>
      </c>
      <c r="C16" s="16">
        <v>163561</v>
      </c>
      <c r="D16" s="16">
        <v>97461</v>
      </c>
      <c r="E16" s="17">
        <f t="shared" si="0"/>
        <v>59.58694309768221</v>
      </c>
      <c r="F16" s="16">
        <v>35413</v>
      </c>
      <c r="G16" s="17">
        <f t="shared" si="1"/>
        <v>21.6512493809649</v>
      </c>
      <c r="H16" s="16">
        <v>9780</v>
      </c>
      <c r="I16" s="17">
        <f t="shared" si="2"/>
        <v>5.9794205220070795</v>
      </c>
      <c r="J16" s="16">
        <v>9706</v>
      </c>
      <c r="K16" s="17">
        <f t="shared" si="3"/>
        <v>5.93417746284261</v>
      </c>
      <c r="L16" s="16">
        <v>5224</v>
      </c>
      <c r="M16" s="17">
        <f t="shared" si="4"/>
        <v>3.19391541993507</v>
      </c>
      <c r="N16" s="16">
        <v>15952</v>
      </c>
      <c r="O16" s="17">
        <f t="shared" si="5"/>
        <v>9.752936213400504</v>
      </c>
      <c r="P16" s="2"/>
      <c r="Q16" s="7"/>
      <c r="R16" s="7"/>
    </row>
    <row r="17" spans="1:18" ht="12.75">
      <c r="A17" s="14" t="s">
        <v>44</v>
      </c>
      <c r="B17" s="15" t="s">
        <v>43</v>
      </c>
      <c r="C17" s="16">
        <v>170560</v>
      </c>
      <c r="D17" s="16">
        <v>104031</v>
      </c>
      <c r="E17" s="17">
        <f t="shared" si="0"/>
        <v>60.9937851782364</v>
      </c>
      <c r="F17" s="16">
        <v>25470</v>
      </c>
      <c r="G17" s="17">
        <f t="shared" si="1"/>
        <v>14.933161350844278</v>
      </c>
      <c r="H17" s="16">
        <v>12657</v>
      </c>
      <c r="I17" s="17">
        <f t="shared" si="2"/>
        <v>7.420848968105066</v>
      </c>
      <c r="J17" s="16">
        <v>8733</v>
      </c>
      <c r="K17" s="17">
        <f t="shared" si="3"/>
        <v>5.1201923076923075</v>
      </c>
      <c r="L17" s="16">
        <v>5911</v>
      </c>
      <c r="M17" s="17">
        <f t="shared" si="4"/>
        <v>3.465642589118199</v>
      </c>
      <c r="N17" s="16">
        <v>21960</v>
      </c>
      <c r="O17" s="17">
        <f t="shared" si="5"/>
        <v>12.875234521575985</v>
      </c>
      <c r="P17" s="2"/>
      <c r="Q17" s="7"/>
      <c r="R17" s="7"/>
    </row>
    <row r="18" spans="1:18" ht="12.75">
      <c r="A18" s="14" t="s">
        <v>50</v>
      </c>
      <c r="B18" s="15" t="s">
        <v>49</v>
      </c>
      <c r="C18" s="16">
        <v>98962</v>
      </c>
      <c r="D18" s="16">
        <v>70468</v>
      </c>
      <c r="E18" s="17">
        <f t="shared" si="0"/>
        <v>71.2071300094986</v>
      </c>
      <c r="F18" s="16">
        <v>18632</v>
      </c>
      <c r="G18" s="17">
        <f t="shared" si="1"/>
        <v>18.827428710009904</v>
      </c>
      <c r="H18" s="16">
        <v>2885</v>
      </c>
      <c r="I18" s="17">
        <f t="shared" si="2"/>
        <v>2.915260402982963</v>
      </c>
      <c r="J18" s="16">
        <v>3664</v>
      </c>
      <c r="K18" s="17">
        <f t="shared" si="3"/>
        <v>3.7024312362320893</v>
      </c>
      <c r="L18" s="16">
        <v>2399</v>
      </c>
      <c r="M18" s="17">
        <f t="shared" si="4"/>
        <v>2.4241628099674624</v>
      </c>
      <c r="N18" s="16">
        <v>5643</v>
      </c>
      <c r="O18" s="17">
        <f t="shared" si="5"/>
        <v>5.702188718902205</v>
      </c>
      <c r="P18" s="2"/>
      <c r="Q18" s="7"/>
      <c r="R18" s="7"/>
    </row>
    <row r="19" spans="1:18" ht="12.75">
      <c r="A19" s="14" t="s">
        <v>52</v>
      </c>
      <c r="B19" s="15" t="s">
        <v>51</v>
      </c>
      <c r="C19" s="16">
        <v>75755</v>
      </c>
      <c r="D19" s="16">
        <v>51513</v>
      </c>
      <c r="E19" s="17">
        <f t="shared" si="0"/>
        <v>67.9994719820474</v>
      </c>
      <c r="F19" s="16">
        <v>18823</v>
      </c>
      <c r="G19" s="17">
        <f t="shared" si="1"/>
        <v>24.84720480496337</v>
      </c>
      <c r="H19" s="16">
        <v>6652</v>
      </c>
      <c r="I19" s="17">
        <f t="shared" si="2"/>
        <v>8.780938551910765</v>
      </c>
      <c r="J19" s="16">
        <v>2126</v>
      </c>
      <c r="K19" s="17">
        <f t="shared" si="3"/>
        <v>2.806415418124216</v>
      </c>
      <c r="L19" s="16">
        <v>2384</v>
      </c>
      <c r="M19" s="17">
        <f t="shared" si="4"/>
        <v>3.1469869975579168</v>
      </c>
      <c r="N19" s="16">
        <v>4013</v>
      </c>
      <c r="O19" s="17">
        <f t="shared" si="5"/>
        <v>5.297340109563725</v>
      </c>
      <c r="P19" s="2"/>
      <c r="Q19" s="7"/>
      <c r="R19" s="7"/>
    </row>
    <row r="20" spans="1:18" ht="12.75">
      <c r="A20" s="14" t="s">
        <v>62</v>
      </c>
      <c r="B20" s="15" t="s">
        <v>61</v>
      </c>
      <c r="C20" s="16">
        <v>45854</v>
      </c>
      <c r="D20" s="16">
        <v>29480</v>
      </c>
      <c r="E20" s="17">
        <f t="shared" si="0"/>
        <v>64.29101059885724</v>
      </c>
      <c r="F20" s="16">
        <v>11165</v>
      </c>
      <c r="G20" s="17">
        <f t="shared" si="1"/>
        <v>24.349020805164216</v>
      </c>
      <c r="H20" s="16">
        <v>2159</v>
      </c>
      <c r="I20" s="17">
        <f t="shared" si="2"/>
        <v>4.708422384088629</v>
      </c>
      <c r="J20" s="16">
        <v>3550</v>
      </c>
      <c r="K20" s="17">
        <f t="shared" si="3"/>
        <v>7.741963623675143</v>
      </c>
      <c r="L20" s="16">
        <v>1079</v>
      </c>
      <c r="M20" s="17">
        <f t="shared" si="4"/>
        <v>2.3531207746325293</v>
      </c>
      <c r="N20" s="16">
        <v>1753</v>
      </c>
      <c r="O20" s="17">
        <f t="shared" si="5"/>
        <v>3.823003445719021</v>
      </c>
      <c r="P20" s="2"/>
      <c r="Q20" s="7"/>
      <c r="R20" s="7"/>
    </row>
    <row r="21" spans="1:18" ht="12.75">
      <c r="A21" s="14" t="s">
        <v>66</v>
      </c>
      <c r="B21" s="15" t="s">
        <v>65</v>
      </c>
      <c r="C21" s="16">
        <v>116058</v>
      </c>
      <c r="D21" s="16">
        <v>71803</v>
      </c>
      <c r="E21" s="17">
        <f t="shared" si="0"/>
        <v>61.86820382911992</v>
      </c>
      <c r="F21" s="16">
        <v>25493</v>
      </c>
      <c r="G21" s="17">
        <f t="shared" si="1"/>
        <v>21.965741267297386</v>
      </c>
      <c r="H21" s="16">
        <v>7624</v>
      </c>
      <c r="I21" s="17">
        <f t="shared" si="2"/>
        <v>6.569129228489204</v>
      </c>
      <c r="J21" s="16">
        <v>3666</v>
      </c>
      <c r="K21" s="17">
        <f t="shared" si="3"/>
        <v>3.158765444863775</v>
      </c>
      <c r="L21" s="16">
        <v>3920</v>
      </c>
      <c r="M21" s="17">
        <f t="shared" si="4"/>
        <v>3.3776215340605558</v>
      </c>
      <c r="N21" s="16">
        <v>11146</v>
      </c>
      <c r="O21" s="17">
        <f t="shared" si="5"/>
        <v>9.60381878026504</v>
      </c>
      <c r="P21" s="2"/>
      <c r="Q21" s="7"/>
      <c r="R21" s="7"/>
    </row>
    <row r="22" spans="1:18" ht="12.75">
      <c r="A22" s="14" t="s">
        <v>70</v>
      </c>
      <c r="B22" s="15" t="s">
        <v>69</v>
      </c>
      <c r="C22" s="16">
        <v>69870</v>
      </c>
      <c r="D22" s="16">
        <v>51475</v>
      </c>
      <c r="E22" s="17">
        <f t="shared" si="0"/>
        <v>73.67253470731359</v>
      </c>
      <c r="F22" s="16">
        <v>13524</v>
      </c>
      <c r="G22" s="17">
        <f t="shared" si="1"/>
        <v>19.35594675826535</v>
      </c>
      <c r="H22" s="16">
        <v>3486</v>
      </c>
      <c r="I22" s="17">
        <f t="shared" si="2"/>
        <v>4.989265779304422</v>
      </c>
      <c r="J22" s="16">
        <v>457</v>
      </c>
      <c r="K22" s="17">
        <f t="shared" si="3"/>
        <v>0.6540718477171891</v>
      </c>
      <c r="L22" s="16">
        <v>2445</v>
      </c>
      <c r="M22" s="17">
        <f t="shared" si="4"/>
        <v>3.4993559467582656</v>
      </c>
      <c r="N22" s="16">
        <v>4134</v>
      </c>
      <c r="O22" s="17">
        <f t="shared" si="5"/>
        <v>5.916702447402319</v>
      </c>
      <c r="P22" s="2"/>
      <c r="Q22" s="7"/>
      <c r="R22" s="7"/>
    </row>
    <row r="23" spans="1:18" ht="12.75">
      <c r="A23" s="14" t="s">
        <v>72</v>
      </c>
      <c r="B23" s="15" t="s">
        <v>71</v>
      </c>
      <c r="C23" s="16">
        <v>121918</v>
      </c>
      <c r="D23" s="16">
        <v>76377</v>
      </c>
      <c r="E23" s="17">
        <f t="shared" si="0"/>
        <v>62.646204826194655</v>
      </c>
      <c r="F23" s="16">
        <v>21876</v>
      </c>
      <c r="G23" s="17">
        <f t="shared" si="1"/>
        <v>17.943207729785595</v>
      </c>
      <c r="H23" s="16">
        <v>9720</v>
      </c>
      <c r="I23" s="17">
        <f t="shared" si="2"/>
        <v>7.9725717285388535</v>
      </c>
      <c r="J23" s="16">
        <v>5213</v>
      </c>
      <c r="K23" s="17">
        <f t="shared" si="3"/>
        <v>4.2758247346577205</v>
      </c>
      <c r="L23" s="16">
        <v>3808</v>
      </c>
      <c r="M23" s="17">
        <f t="shared" si="4"/>
        <v>3.12341081710658</v>
      </c>
      <c r="N23" s="16">
        <v>11501</v>
      </c>
      <c r="O23" s="17">
        <f t="shared" si="5"/>
        <v>9.433389655342115</v>
      </c>
      <c r="P23" s="2"/>
      <c r="Q23" s="7"/>
      <c r="R23" s="7"/>
    </row>
    <row r="24" spans="1:18" ht="12.75">
      <c r="A24" s="14" t="s">
        <v>54</v>
      </c>
      <c r="B24" s="15" t="s">
        <v>53</v>
      </c>
      <c r="C24" s="16">
        <v>117920</v>
      </c>
      <c r="D24" s="16">
        <v>63767</v>
      </c>
      <c r="E24" s="17">
        <f t="shared" si="0"/>
        <v>54.076492537313435</v>
      </c>
      <c r="F24" s="16">
        <v>26193</v>
      </c>
      <c r="G24" s="17">
        <f t="shared" si="1"/>
        <v>22.21251696065129</v>
      </c>
      <c r="H24" s="16">
        <v>8704</v>
      </c>
      <c r="I24" s="17">
        <f t="shared" si="2"/>
        <v>7.381275440976934</v>
      </c>
      <c r="J24" s="16">
        <v>5522</v>
      </c>
      <c r="K24" s="17">
        <f t="shared" si="3"/>
        <v>4.682835820895522</v>
      </c>
      <c r="L24" s="16">
        <v>4027</v>
      </c>
      <c r="M24" s="17">
        <f t="shared" si="4"/>
        <v>3.4150271370420624</v>
      </c>
      <c r="N24" s="16">
        <v>16713</v>
      </c>
      <c r="O24" s="17">
        <f t="shared" si="5"/>
        <v>14.173168249660787</v>
      </c>
      <c r="P24" s="2"/>
      <c r="Q24" s="7"/>
      <c r="R24" s="7"/>
    </row>
    <row r="25" spans="1:18" ht="12.75">
      <c r="A25" s="14" t="s">
        <v>58</v>
      </c>
      <c r="B25" s="15" t="s">
        <v>57</v>
      </c>
      <c r="C25" s="16">
        <v>56796</v>
      </c>
      <c r="D25" s="16">
        <v>36959</v>
      </c>
      <c r="E25" s="17">
        <f t="shared" si="0"/>
        <v>65.07324459468977</v>
      </c>
      <c r="F25" s="16">
        <v>16058</v>
      </c>
      <c r="G25" s="17">
        <f t="shared" si="1"/>
        <v>28.27311782519896</v>
      </c>
      <c r="H25" s="16">
        <v>2662</v>
      </c>
      <c r="I25" s="17">
        <f t="shared" si="2"/>
        <v>4.68694978519614</v>
      </c>
      <c r="J25" s="16">
        <v>1964</v>
      </c>
      <c r="K25" s="17">
        <f t="shared" si="3"/>
        <v>3.4579899992957253</v>
      </c>
      <c r="L25" s="16">
        <v>2238</v>
      </c>
      <c r="M25" s="17">
        <f t="shared" si="4"/>
        <v>3.9404183393196703</v>
      </c>
      <c r="N25" s="16">
        <v>2830</v>
      </c>
      <c r="O25" s="17">
        <f t="shared" si="5"/>
        <v>4.982745263750968</v>
      </c>
      <c r="P25" s="2"/>
      <c r="Q25" s="7"/>
      <c r="R25" s="7"/>
    </row>
    <row r="26" spans="1:18" ht="12.75">
      <c r="A26" s="14" t="s">
        <v>64</v>
      </c>
      <c r="B26" s="15" t="s">
        <v>63</v>
      </c>
      <c r="C26" s="16">
        <v>40074</v>
      </c>
      <c r="D26" s="16">
        <v>21240</v>
      </c>
      <c r="E26" s="17">
        <f t="shared" si="0"/>
        <v>53.001946399161554</v>
      </c>
      <c r="F26" s="16">
        <v>10530</v>
      </c>
      <c r="G26" s="17">
        <f t="shared" si="1"/>
        <v>26.27638868094026</v>
      </c>
      <c r="H26" s="16">
        <v>2400</v>
      </c>
      <c r="I26" s="17">
        <f t="shared" si="2"/>
        <v>5.988920497080401</v>
      </c>
      <c r="J26" s="16">
        <v>5467</v>
      </c>
      <c r="K26" s="17">
        <f t="shared" si="3"/>
        <v>13.642261815641064</v>
      </c>
      <c r="L26" s="16">
        <v>1177</v>
      </c>
      <c r="M26" s="17">
        <f t="shared" si="4"/>
        <v>2.9370664271098468</v>
      </c>
      <c r="N26" s="16">
        <v>2477</v>
      </c>
      <c r="O26" s="17">
        <f t="shared" si="5"/>
        <v>6.181065029695064</v>
      </c>
      <c r="P26" s="2"/>
      <c r="Q26" s="7"/>
      <c r="R26" s="7"/>
    </row>
    <row r="27" spans="1:18" ht="12.75">
      <c r="A27" s="14" t="s">
        <v>16</v>
      </c>
      <c r="B27" s="15" t="s">
        <v>15</v>
      </c>
      <c r="C27" s="16">
        <v>44460</v>
      </c>
      <c r="D27" s="16">
        <v>23557</v>
      </c>
      <c r="E27" s="17">
        <f t="shared" si="0"/>
        <v>52.98470535312641</v>
      </c>
      <c r="F27" s="16">
        <v>12986</v>
      </c>
      <c r="G27" s="17">
        <f t="shared" si="1"/>
        <v>29.208277103013945</v>
      </c>
      <c r="H27" s="16">
        <v>5268</v>
      </c>
      <c r="I27" s="17">
        <f t="shared" si="2"/>
        <v>11.84885290148448</v>
      </c>
      <c r="J27" s="16">
        <v>1265</v>
      </c>
      <c r="K27" s="17">
        <f t="shared" si="3"/>
        <v>2.8452541610436346</v>
      </c>
      <c r="L27" s="16">
        <v>1142</v>
      </c>
      <c r="M27" s="17">
        <f t="shared" si="4"/>
        <v>2.5686009896536213</v>
      </c>
      <c r="N27" s="16">
        <v>3230</v>
      </c>
      <c r="O27" s="17">
        <f t="shared" si="5"/>
        <v>7.264957264957265</v>
      </c>
      <c r="P27" s="2"/>
      <c r="Q27" s="7"/>
      <c r="R27" s="7"/>
    </row>
    <row r="28" spans="1:18" ht="12.75">
      <c r="A28" s="14" t="s">
        <v>68</v>
      </c>
      <c r="B28" s="15" t="s">
        <v>67</v>
      </c>
      <c r="C28" s="16">
        <v>54668</v>
      </c>
      <c r="D28" s="16">
        <v>32138</v>
      </c>
      <c r="E28" s="17">
        <f t="shared" si="0"/>
        <v>58.787590546572034</v>
      </c>
      <c r="F28" s="16">
        <v>13278</v>
      </c>
      <c r="G28" s="17">
        <f t="shared" si="1"/>
        <v>24.28843198946367</v>
      </c>
      <c r="H28" s="16">
        <v>4225</v>
      </c>
      <c r="I28" s="17">
        <f t="shared" si="2"/>
        <v>7.728470037316163</v>
      </c>
      <c r="J28" s="16">
        <v>5252</v>
      </c>
      <c r="K28" s="17">
        <f t="shared" si="3"/>
        <v>9.607082754079169</v>
      </c>
      <c r="L28" s="16">
        <v>1241</v>
      </c>
      <c r="M28" s="17">
        <f t="shared" si="4"/>
        <v>2.27006658374186</v>
      </c>
      <c r="N28" s="16">
        <v>3071</v>
      </c>
      <c r="O28" s="17">
        <f t="shared" si="5"/>
        <v>5.617545913514305</v>
      </c>
      <c r="P28" s="2"/>
      <c r="Q28" s="7"/>
      <c r="R28" s="7"/>
    </row>
    <row r="29" spans="1:18" ht="12.75">
      <c r="A29" s="14" t="s">
        <v>42</v>
      </c>
      <c r="B29" s="15" t="s">
        <v>41</v>
      </c>
      <c r="C29" s="16">
        <v>21510</v>
      </c>
      <c r="D29" s="16">
        <v>14369</v>
      </c>
      <c r="E29" s="17">
        <f t="shared" si="0"/>
        <v>66.80148768014877</v>
      </c>
      <c r="F29" s="16">
        <v>6566</v>
      </c>
      <c r="G29" s="17">
        <f t="shared" si="1"/>
        <v>30.525337052533704</v>
      </c>
      <c r="H29" s="16">
        <v>1083</v>
      </c>
      <c r="I29" s="17">
        <f t="shared" si="2"/>
        <v>5.03486750348675</v>
      </c>
      <c r="J29" s="16">
        <v>124</v>
      </c>
      <c r="K29" s="17">
        <f t="shared" si="3"/>
        <v>0.5764760576476058</v>
      </c>
      <c r="L29" s="16">
        <v>521</v>
      </c>
      <c r="M29" s="17">
        <f t="shared" si="4"/>
        <v>2.4221292422129244</v>
      </c>
      <c r="N29" s="16">
        <v>994</v>
      </c>
      <c r="O29" s="17">
        <f t="shared" si="5"/>
        <v>4.621106462110646</v>
      </c>
      <c r="P29" s="2"/>
      <c r="Q29" s="7"/>
      <c r="R29" s="7"/>
    </row>
    <row r="30" spans="1:18" ht="12.75">
      <c r="A30" s="14" t="s">
        <v>56</v>
      </c>
      <c r="B30" s="15" t="s">
        <v>55</v>
      </c>
      <c r="C30" s="16">
        <v>53600</v>
      </c>
      <c r="D30" s="16">
        <v>33616</v>
      </c>
      <c r="E30" s="17">
        <f t="shared" si="0"/>
        <v>62.71641791044776</v>
      </c>
      <c r="F30" s="16">
        <v>12455</v>
      </c>
      <c r="G30" s="17">
        <f t="shared" si="1"/>
        <v>23.236940298507463</v>
      </c>
      <c r="H30" s="16">
        <v>1827</v>
      </c>
      <c r="I30" s="17">
        <f t="shared" si="2"/>
        <v>3.408582089552239</v>
      </c>
      <c r="J30" s="16">
        <v>5032</v>
      </c>
      <c r="K30" s="17">
        <f t="shared" si="3"/>
        <v>9.388059701492537</v>
      </c>
      <c r="L30" s="16">
        <v>2434</v>
      </c>
      <c r="M30" s="17">
        <f t="shared" si="4"/>
        <v>4.541044776119403</v>
      </c>
      <c r="N30" s="16">
        <v>2930</v>
      </c>
      <c r="O30" s="17">
        <f t="shared" si="5"/>
        <v>5.4664179104477615</v>
      </c>
      <c r="P30" s="2"/>
      <c r="Q30" s="7"/>
      <c r="R30" s="7"/>
    </row>
    <row r="31" spans="1:18" ht="12.75">
      <c r="A31" s="14" t="s">
        <v>28</v>
      </c>
      <c r="B31" s="15" t="s">
        <v>27</v>
      </c>
      <c r="C31" s="16">
        <v>133315</v>
      </c>
      <c r="D31" s="16">
        <v>90004</v>
      </c>
      <c r="E31" s="17">
        <f t="shared" si="0"/>
        <v>67.5122829389041</v>
      </c>
      <c r="F31" s="16">
        <v>27984</v>
      </c>
      <c r="G31" s="17">
        <f t="shared" si="1"/>
        <v>20.990886246858942</v>
      </c>
      <c r="H31" s="16">
        <v>9042</v>
      </c>
      <c r="I31" s="17">
        <f t="shared" si="2"/>
        <v>6.782432584480366</v>
      </c>
      <c r="J31" s="16">
        <v>1303</v>
      </c>
      <c r="K31" s="17">
        <f t="shared" si="3"/>
        <v>0.9773843903536736</v>
      </c>
      <c r="L31" s="16">
        <v>3489</v>
      </c>
      <c r="M31" s="17">
        <f t="shared" si="4"/>
        <v>2.617109852604733</v>
      </c>
      <c r="N31" s="16">
        <v>11173</v>
      </c>
      <c r="O31" s="17">
        <f t="shared" si="5"/>
        <v>8.380902374076436</v>
      </c>
      <c r="P31" s="2"/>
      <c r="Q31" s="7"/>
      <c r="R31" s="7"/>
    </row>
    <row r="32" spans="1:18" ht="12.75">
      <c r="A32" s="14" t="s">
        <v>74</v>
      </c>
      <c r="B32" s="15" t="s">
        <v>73</v>
      </c>
      <c r="C32" s="16">
        <v>174601</v>
      </c>
      <c r="D32" s="16">
        <v>103962</v>
      </c>
      <c r="E32" s="17">
        <f t="shared" si="0"/>
        <v>59.54261430346905</v>
      </c>
      <c r="F32" s="16">
        <v>27376</v>
      </c>
      <c r="G32" s="17">
        <f t="shared" si="1"/>
        <v>15.67917709520564</v>
      </c>
      <c r="H32" s="16">
        <v>14719</v>
      </c>
      <c r="I32" s="17">
        <f t="shared" si="2"/>
        <v>8.430077720058877</v>
      </c>
      <c r="J32" s="16">
        <v>16003</v>
      </c>
      <c r="K32" s="17">
        <f t="shared" si="3"/>
        <v>9.165468697201048</v>
      </c>
      <c r="L32" s="16">
        <v>8110</v>
      </c>
      <c r="M32" s="17">
        <f t="shared" si="4"/>
        <v>4.644876031637849</v>
      </c>
      <c r="N32" s="16">
        <v>12077</v>
      </c>
      <c r="O32" s="17">
        <f t="shared" si="5"/>
        <v>6.916913419739864</v>
      </c>
      <c r="P32" s="2"/>
      <c r="Q32" s="7"/>
      <c r="R32" s="7"/>
    </row>
    <row r="33" spans="1:18" ht="12.75">
      <c r="A33" s="14" t="s">
        <v>26</v>
      </c>
      <c r="B33" s="15" t="s">
        <v>25</v>
      </c>
      <c r="C33" s="16">
        <v>5031</v>
      </c>
      <c r="D33" s="16">
        <v>3762</v>
      </c>
      <c r="E33" s="17">
        <f t="shared" si="0"/>
        <v>74.77638640429338</v>
      </c>
      <c r="F33" s="16">
        <v>1279</v>
      </c>
      <c r="G33" s="17">
        <f t="shared" si="1"/>
        <v>25.422381236334726</v>
      </c>
      <c r="H33" s="16">
        <v>50</v>
      </c>
      <c r="I33" s="17">
        <f t="shared" si="2"/>
        <v>0.9938382031405287</v>
      </c>
      <c r="J33" s="16">
        <v>73</v>
      </c>
      <c r="K33" s="17">
        <f t="shared" si="3"/>
        <v>1.451003776585172</v>
      </c>
      <c r="L33" s="16">
        <v>97</v>
      </c>
      <c r="M33" s="17">
        <f t="shared" si="4"/>
        <v>1.9280461140926257</v>
      </c>
      <c r="N33" s="16">
        <v>248</v>
      </c>
      <c r="O33" s="17">
        <f t="shared" si="5"/>
        <v>4.929437487577022</v>
      </c>
      <c r="P33" s="2"/>
      <c r="Q33" s="7"/>
      <c r="R33" s="7"/>
    </row>
    <row r="34" spans="1:18" ht="12.75">
      <c r="A34" s="14" t="s">
        <v>38</v>
      </c>
      <c r="B34" s="15" t="s">
        <v>37</v>
      </c>
      <c r="C34" s="16">
        <v>18245</v>
      </c>
      <c r="D34" s="16">
        <v>12204</v>
      </c>
      <c r="E34" s="17">
        <f t="shared" si="0"/>
        <v>66.88955878322828</v>
      </c>
      <c r="F34" s="16">
        <v>4718</v>
      </c>
      <c r="G34" s="17">
        <f t="shared" si="1"/>
        <v>25.859139490271307</v>
      </c>
      <c r="H34" s="16">
        <v>178</v>
      </c>
      <c r="I34" s="17">
        <f t="shared" si="2"/>
        <v>0.975609756097561</v>
      </c>
      <c r="J34" s="16">
        <v>156</v>
      </c>
      <c r="K34" s="17">
        <f t="shared" si="3"/>
        <v>0.8550287750068511</v>
      </c>
      <c r="L34" s="16">
        <v>588</v>
      </c>
      <c r="M34" s="17">
        <f t="shared" si="4"/>
        <v>3.222800767333516</v>
      </c>
      <c r="N34" s="16">
        <v>1139</v>
      </c>
      <c r="O34" s="17">
        <f t="shared" si="5"/>
        <v>6.242806248287202</v>
      </c>
      <c r="P34" s="2"/>
      <c r="Q34" s="7"/>
      <c r="R34" s="7"/>
    </row>
    <row r="35" spans="1:18" ht="12.75">
      <c r="A35" s="14" t="s">
        <v>46</v>
      </c>
      <c r="B35" s="15" t="s">
        <v>45</v>
      </c>
      <c r="C35" s="16">
        <v>7829</v>
      </c>
      <c r="D35" s="16">
        <v>4342</v>
      </c>
      <c r="E35" s="17">
        <f t="shared" si="0"/>
        <v>55.46046749265551</v>
      </c>
      <c r="F35" s="16">
        <v>2558</v>
      </c>
      <c r="G35" s="17">
        <f t="shared" si="1"/>
        <v>32.67339379231064</v>
      </c>
      <c r="H35" s="16" t="s">
        <v>0</v>
      </c>
      <c r="I35" s="16" t="s">
        <v>0</v>
      </c>
      <c r="J35" s="16" t="s">
        <v>0</v>
      </c>
      <c r="K35" s="16" t="s">
        <v>0</v>
      </c>
      <c r="L35" s="16">
        <v>372</v>
      </c>
      <c r="M35" s="17">
        <f t="shared" si="4"/>
        <v>4.751564695363393</v>
      </c>
      <c r="N35" s="16">
        <v>553</v>
      </c>
      <c r="O35" s="17">
        <f t="shared" si="5"/>
        <v>7.063481926171925</v>
      </c>
      <c r="P35" s="2"/>
      <c r="Q35" s="7"/>
      <c r="R35" s="7"/>
    </row>
    <row r="36" spans="1:18" ht="12.75">
      <c r="A36" s="14" t="s">
        <v>34</v>
      </c>
      <c r="B36" s="15" t="s">
        <v>33</v>
      </c>
      <c r="C36" s="16">
        <v>9125</v>
      </c>
      <c r="D36" s="16">
        <v>6002</v>
      </c>
      <c r="E36" s="17">
        <f t="shared" si="0"/>
        <v>65.77534246575343</v>
      </c>
      <c r="F36" s="16">
        <v>2463</v>
      </c>
      <c r="G36" s="17">
        <f t="shared" si="1"/>
        <v>26.991780821917807</v>
      </c>
      <c r="H36" s="16" t="s">
        <v>0</v>
      </c>
      <c r="I36" s="16" t="s">
        <v>0</v>
      </c>
      <c r="J36" s="16" t="s">
        <v>0</v>
      </c>
      <c r="K36" s="16" t="s">
        <v>0</v>
      </c>
      <c r="L36" s="16">
        <v>436</v>
      </c>
      <c r="M36" s="17">
        <f t="shared" si="4"/>
        <v>4.778082191780822</v>
      </c>
      <c r="N36" s="16">
        <v>417</v>
      </c>
      <c r="O36" s="17">
        <f t="shared" si="5"/>
        <v>4.5698630136986305</v>
      </c>
      <c r="P36" s="2"/>
      <c r="Q36" s="7"/>
      <c r="R36" s="7"/>
    </row>
    <row r="37" spans="1:18" ht="12.75">
      <c r="A37" s="14" t="s">
        <v>36</v>
      </c>
      <c r="B37" s="15" t="s">
        <v>35</v>
      </c>
      <c r="C37" s="16">
        <v>3434</v>
      </c>
      <c r="D37" s="16">
        <v>2476</v>
      </c>
      <c r="E37" s="17">
        <f t="shared" si="0"/>
        <v>72.10250436808387</v>
      </c>
      <c r="F37" s="16">
        <v>904</v>
      </c>
      <c r="G37" s="17">
        <f t="shared" si="1"/>
        <v>26.324985439720443</v>
      </c>
      <c r="H37" s="16" t="s">
        <v>0</v>
      </c>
      <c r="I37" s="16" t="s">
        <v>0</v>
      </c>
      <c r="J37" s="16" t="s">
        <v>0</v>
      </c>
      <c r="K37" s="16" t="s">
        <v>0</v>
      </c>
      <c r="L37" s="16">
        <v>75</v>
      </c>
      <c r="M37" s="17">
        <f t="shared" si="4"/>
        <v>2.1840419336051253</v>
      </c>
      <c r="N37" s="16">
        <v>242</v>
      </c>
      <c r="O37" s="17">
        <f t="shared" si="5"/>
        <v>7.047175305765871</v>
      </c>
      <c r="P37" s="2"/>
      <c r="Q37" s="7"/>
      <c r="R37" s="7"/>
    </row>
    <row r="38" spans="1:18" ht="12.75">
      <c r="A38" s="14" t="s">
        <v>48</v>
      </c>
      <c r="B38" s="15" t="s">
        <v>47</v>
      </c>
      <c r="C38" s="16">
        <v>972</v>
      </c>
      <c r="D38" s="16">
        <v>607</v>
      </c>
      <c r="E38" s="17">
        <f t="shared" si="0"/>
        <v>62.44855967078189</v>
      </c>
      <c r="F38" s="16">
        <v>355</v>
      </c>
      <c r="G38" s="17">
        <f t="shared" si="1"/>
        <v>36.522633744855966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>
        <v>10</v>
      </c>
      <c r="O38" s="17">
        <f t="shared" si="5"/>
        <v>1.02880658436214</v>
      </c>
      <c r="P38" s="2"/>
      <c r="Q38" s="7"/>
      <c r="R38" s="11"/>
    </row>
    <row r="39" spans="1:16" ht="12.75" customHeight="1">
      <c r="A39" s="23" t="s">
        <v>76</v>
      </c>
      <c r="B39" s="23"/>
      <c r="C39" s="12">
        <f>SUM(C8:C38)</f>
        <v>2386975</v>
      </c>
      <c r="D39" s="12">
        <f>SUM(D8:D38)</f>
        <v>1462716</v>
      </c>
      <c r="E39" s="18">
        <f t="shared" si="0"/>
        <v>61.27906660103269</v>
      </c>
      <c r="F39" s="12">
        <f>SUM(F8:F38)</f>
        <v>469436</v>
      </c>
      <c r="G39" s="18">
        <f t="shared" si="1"/>
        <v>19.66656542276312</v>
      </c>
      <c r="H39" s="12">
        <v>134333</v>
      </c>
      <c r="I39" s="18">
        <f>100*H39/$C39</f>
        <v>5.627750604845044</v>
      </c>
      <c r="J39" s="12">
        <v>131043</v>
      </c>
      <c r="K39" s="18">
        <f>100*J39/$C39</f>
        <v>5.489919249259</v>
      </c>
      <c r="L39" s="12">
        <f>SUM(L8:L38)</f>
        <v>82221</v>
      </c>
      <c r="M39" s="18">
        <f>100*L39/$C39</f>
        <v>3.444568962808576</v>
      </c>
      <c r="N39" s="12">
        <f>SUM(N8:N38)</f>
        <v>247650</v>
      </c>
      <c r="O39" s="18">
        <f t="shared" si="5"/>
        <v>10.37505629510154</v>
      </c>
      <c r="P39" s="2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  <row r="52" ht="12">
      <c r="B52" s="4"/>
    </row>
    <row r="53" ht="12">
      <c r="B53" s="4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spans="2:3" ht="12">
      <c r="B244" s="4"/>
      <c r="C244" s="5"/>
    </row>
    <row r="245" spans="2:3" ht="12">
      <c r="B245" s="4"/>
      <c r="C245" s="5"/>
    </row>
    <row r="246" spans="2:3" ht="12">
      <c r="B246" s="4"/>
      <c r="C246" s="5"/>
    </row>
    <row r="247" spans="2:3" ht="12">
      <c r="B247" s="4"/>
      <c r="C247" s="5"/>
    </row>
    <row r="248" spans="2:3" ht="12">
      <c r="B248" s="4"/>
      <c r="C248" s="5"/>
    </row>
    <row r="249" spans="2:3" ht="12">
      <c r="B249" s="4"/>
      <c r="C249" s="5"/>
    </row>
    <row r="250" spans="2:3" ht="12">
      <c r="B250" s="4"/>
      <c r="C250" s="5"/>
    </row>
    <row r="251" spans="2:3" ht="12">
      <c r="B251" s="4"/>
      <c r="C251" s="5"/>
    </row>
    <row r="252" spans="2:3" ht="12">
      <c r="B252" s="4"/>
      <c r="C252" s="5"/>
    </row>
    <row r="253" spans="2:3" ht="12">
      <c r="B253" s="4"/>
      <c r="C253" s="5"/>
    </row>
    <row r="254" spans="2:3" ht="12">
      <c r="B254" s="4"/>
      <c r="C254" s="5"/>
    </row>
    <row r="255" spans="2:3" ht="12">
      <c r="B255" s="4"/>
      <c r="C255" s="5"/>
    </row>
    <row r="256" spans="2:3" ht="12">
      <c r="B256" s="4"/>
      <c r="C256" s="5"/>
    </row>
    <row r="257" spans="2:3" ht="12">
      <c r="B257" s="4"/>
      <c r="C257" s="5"/>
    </row>
    <row r="258" spans="2:3" ht="12">
      <c r="B258" s="4"/>
      <c r="C258" s="5"/>
    </row>
    <row r="259" spans="2:3" ht="12">
      <c r="B259" s="4"/>
      <c r="C259" s="5"/>
    </row>
    <row r="260" spans="2:3" ht="12">
      <c r="B260" s="4"/>
      <c r="C260" s="5"/>
    </row>
    <row r="261" spans="2:3" ht="12">
      <c r="B261" s="4"/>
      <c r="C261" s="5"/>
    </row>
    <row r="262" spans="2:3" ht="12">
      <c r="B262" s="4"/>
      <c r="C262" s="5"/>
    </row>
    <row r="263" spans="2:3" ht="12">
      <c r="B263" s="4"/>
      <c r="C263" s="5"/>
    </row>
    <row r="264" spans="2:3" ht="12">
      <c r="B264" s="4"/>
      <c r="C264" s="5"/>
    </row>
    <row r="265" spans="2:3" ht="12">
      <c r="B265" s="4"/>
      <c r="C265" s="5"/>
    </row>
    <row r="266" spans="2:3" ht="12">
      <c r="B266" s="4"/>
      <c r="C266" s="5"/>
    </row>
    <row r="267" spans="2:3" ht="12">
      <c r="B267" s="4"/>
      <c r="C267" s="5"/>
    </row>
    <row r="268" spans="2:3" ht="12">
      <c r="B268" s="4"/>
      <c r="C268" s="5"/>
    </row>
    <row r="269" spans="2:3" ht="12">
      <c r="B269" s="4"/>
      <c r="C269" s="5"/>
    </row>
    <row r="270" spans="2:3" ht="12">
      <c r="B270" s="4"/>
      <c r="C270" s="5"/>
    </row>
    <row r="271" spans="2:3" ht="12">
      <c r="B271" s="4"/>
      <c r="C271" s="5"/>
    </row>
    <row r="272" spans="2:3" ht="12">
      <c r="B272" s="4"/>
      <c r="C272" s="5"/>
    </row>
    <row r="273" spans="2:3" ht="12">
      <c r="B273" s="4"/>
      <c r="C273" s="5"/>
    </row>
    <row r="274" spans="2:3" ht="12">
      <c r="B274" s="4"/>
      <c r="C274" s="5"/>
    </row>
    <row r="275" spans="2:3" ht="12">
      <c r="B275" s="4"/>
      <c r="C275" s="5"/>
    </row>
    <row r="276" spans="2:3" ht="12">
      <c r="B276" s="4"/>
      <c r="C276" s="5"/>
    </row>
    <row r="277" spans="2:3" ht="12">
      <c r="B277" s="4"/>
      <c r="C277" s="5"/>
    </row>
    <row r="278" spans="2:3" ht="12">
      <c r="B278" s="4"/>
      <c r="C278" s="5"/>
    </row>
    <row r="279" spans="2:3" ht="12">
      <c r="B279" s="4"/>
      <c r="C279" s="5"/>
    </row>
    <row r="280" spans="2:3" ht="12">
      <c r="B280" s="4"/>
      <c r="C280" s="5"/>
    </row>
    <row r="281" spans="2:3" ht="12">
      <c r="B281" s="4"/>
      <c r="C281" s="5"/>
    </row>
    <row r="282" spans="2:3" ht="12">
      <c r="B282" s="4"/>
      <c r="C282" s="5"/>
    </row>
    <row r="283" spans="2:3" ht="12">
      <c r="B283" s="4"/>
      <c r="C283" s="5"/>
    </row>
    <row r="284" spans="2:3" ht="12">
      <c r="B284" s="4"/>
      <c r="C284" s="5"/>
    </row>
    <row r="285" spans="2:3" ht="12">
      <c r="B285" s="4"/>
      <c r="C285" s="5"/>
    </row>
    <row r="286" spans="2:3" ht="12">
      <c r="B286" s="4"/>
      <c r="C286" s="5"/>
    </row>
    <row r="287" spans="2:3" ht="12">
      <c r="B287" s="4"/>
      <c r="C287" s="5"/>
    </row>
    <row r="288" spans="2:3" ht="12">
      <c r="B288" s="4"/>
      <c r="C288" s="5"/>
    </row>
    <row r="289" spans="2:3" ht="12">
      <c r="B289" s="4"/>
      <c r="C289" s="5"/>
    </row>
    <row r="290" spans="2:3" ht="12">
      <c r="B290" s="4"/>
      <c r="C290" s="5"/>
    </row>
    <row r="291" ht="12">
      <c r="C291" s="5"/>
    </row>
    <row r="292" ht="12">
      <c r="C292" s="5"/>
    </row>
    <row r="293" ht="12">
      <c r="C293" s="5"/>
    </row>
    <row r="294" ht="12">
      <c r="C294" s="5"/>
    </row>
    <row r="295" ht="12">
      <c r="C295" s="5"/>
    </row>
    <row r="296" ht="12">
      <c r="C296" s="5"/>
    </row>
    <row r="297" ht="12">
      <c r="C297" s="5"/>
    </row>
    <row r="298" ht="12">
      <c r="C298" s="5"/>
    </row>
    <row r="299" ht="12">
      <c r="C299" s="5"/>
    </row>
    <row r="300" ht="12">
      <c r="C300" s="5"/>
    </row>
    <row r="301" ht="12">
      <c r="C301" s="5"/>
    </row>
    <row r="302" ht="12">
      <c r="C302" s="5"/>
    </row>
    <row r="303" ht="12">
      <c r="C303" s="5"/>
    </row>
    <row r="304" ht="12">
      <c r="C304" s="5"/>
    </row>
    <row r="305" ht="12">
      <c r="C305" s="5"/>
    </row>
    <row r="306" ht="12">
      <c r="C306" s="5"/>
    </row>
    <row r="307" ht="12">
      <c r="C307" s="5"/>
    </row>
    <row r="308" ht="12">
      <c r="C308" s="5"/>
    </row>
    <row r="309" ht="12">
      <c r="C309" s="5"/>
    </row>
    <row r="310" ht="12">
      <c r="C310" s="5"/>
    </row>
    <row r="311" ht="12">
      <c r="C311" s="5"/>
    </row>
  </sheetData>
  <sheetProtection/>
  <mergeCells count="4">
    <mergeCell ref="A39:B39"/>
    <mergeCell ref="C1:I1"/>
    <mergeCell ref="C2:I2"/>
    <mergeCell ref="C5:I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 Descartes -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bernarau</cp:lastModifiedBy>
  <cp:lastPrinted>2014-06-19T09:08:25Z</cp:lastPrinted>
  <dcterms:created xsi:type="dcterms:W3CDTF">2013-12-16T09:38:39Z</dcterms:created>
  <dcterms:modified xsi:type="dcterms:W3CDTF">2014-06-26T15:31:53Z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