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730" windowHeight="12690" activeTab="0"/>
  </bookViews>
  <sheets>
    <sheet name="Géographie de l'école" sheetId="1" r:id="rId1"/>
    <sheet name="Cartes 1-3 encadt 1er degré (2)" sheetId="2" r:id="rId2"/>
  </sheets>
  <definedNames/>
  <calcPr fullCalcOnLoad="1"/>
</workbook>
</file>

<file path=xl/sharedStrings.xml><?xml version="1.0" encoding="utf-8"?>
<sst xmlns="http://schemas.openxmlformats.org/spreadsheetml/2006/main" count="323" uniqueCount="249">
  <si>
    <t>Alpes-de-Haute-Provence</t>
  </si>
  <si>
    <t>Hautes-Alpes</t>
  </si>
  <si>
    <t>Bouches-du-Rhône</t>
  </si>
  <si>
    <t>Vaucluse</t>
  </si>
  <si>
    <t>Aisne</t>
  </si>
  <si>
    <t>Oise</t>
  </si>
  <si>
    <t>Somme</t>
  </si>
  <si>
    <t>Doubs</t>
  </si>
  <si>
    <t>Jura</t>
  </si>
  <si>
    <t>Haute-Saône</t>
  </si>
  <si>
    <t>Territoire-de-Belfort</t>
  </si>
  <si>
    <t>Dordogne</t>
  </si>
  <si>
    <t>Gironde</t>
  </si>
  <si>
    <t>Landes</t>
  </si>
  <si>
    <t>Lot-et-Garonne</t>
  </si>
  <si>
    <t>Pyrénées-Atlantiques</t>
  </si>
  <si>
    <t>Calvados</t>
  </si>
  <si>
    <t>Manche</t>
  </si>
  <si>
    <t>Orne</t>
  </si>
  <si>
    <t>Allier</t>
  </si>
  <si>
    <t>Cantal</t>
  </si>
  <si>
    <t>Haute-Loire</t>
  </si>
  <si>
    <t>Puy-de-Dôme</t>
  </si>
  <si>
    <t>Corse-du-Sud</t>
  </si>
  <si>
    <t>Haute-Corse</t>
  </si>
  <si>
    <t>Seine-et-Marne</t>
  </si>
  <si>
    <t>Seine-Saint-Denis</t>
  </si>
  <si>
    <t>Val-de-Marne</t>
  </si>
  <si>
    <t>Côte d'Or</t>
  </si>
  <si>
    <t>Nièvre</t>
  </si>
  <si>
    <t>Saône-et-Loire</t>
  </si>
  <si>
    <t>Yonne</t>
  </si>
  <si>
    <t>Ardèche</t>
  </si>
  <si>
    <t>Drôme</t>
  </si>
  <si>
    <t>Isère</t>
  </si>
  <si>
    <t>Savoie</t>
  </si>
  <si>
    <t>Haute-Savoie</t>
  </si>
  <si>
    <t>Nord</t>
  </si>
  <si>
    <t>Pas-de-Calais</t>
  </si>
  <si>
    <t>Corrèze</t>
  </si>
  <si>
    <t>Creuse</t>
  </si>
  <si>
    <t>Haute-Vienne</t>
  </si>
  <si>
    <t>Ain</t>
  </si>
  <si>
    <t>Loire</t>
  </si>
  <si>
    <t>Aude</t>
  </si>
  <si>
    <t>Gard</t>
  </si>
  <si>
    <t>Hérault</t>
  </si>
  <si>
    <t xml:space="preserve">Lozère </t>
  </si>
  <si>
    <t>Pyrénées-orientales</t>
  </si>
  <si>
    <t>Meurthe-et-Moselle</t>
  </si>
  <si>
    <t>Meuse</t>
  </si>
  <si>
    <t>Moselle</t>
  </si>
  <si>
    <t>Vosges</t>
  </si>
  <si>
    <t>Loire-atlantique</t>
  </si>
  <si>
    <t>Maine-et-Loire</t>
  </si>
  <si>
    <t>Sarthe</t>
  </si>
  <si>
    <t>Vendée</t>
  </si>
  <si>
    <t>Alpes-maritimes</t>
  </si>
  <si>
    <t>Var</t>
  </si>
  <si>
    <t>Cher</t>
  </si>
  <si>
    <t>Eure-et-Loir</t>
  </si>
  <si>
    <t>Indre</t>
  </si>
  <si>
    <t>Indre-et-Loire</t>
  </si>
  <si>
    <t>Loir-et-Cher</t>
  </si>
  <si>
    <t>Loiret</t>
  </si>
  <si>
    <t>Charente</t>
  </si>
  <si>
    <t>Charente maritime</t>
  </si>
  <si>
    <t>Deux-Sèvres</t>
  </si>
  <si>
    <t>Vienne</t>
  </si>
  <si>
    <t>Ardennes</t>
  </si>
  <si>
    <t>Aube</t>
  </si>
  <si>
    <t>Marne</t>
  </si>
  <si>
    <t>Haute-Marne</t>
  </si>
  <si>
    <t>Côtes d'Armor</t>
  </si>
  <si>
    <t>Finistère</t>
  </si>
  <si>
    <t>Ille-et-Vilaine</t>
  </si>
  <si>
    <t>Morbihan</t>
  </si>
  <si>
    <t>Eure</t>
  </si>
  <si>
    <t>Seine maritime</t>
  </si>
  <si>
    <t>Bas-Rhin</t>
  </si>
  <si>
    <t>Haut-Rhin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</si>
  <si>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</si>
  <si>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</si>
  <si>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</si>
  <si>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</si>
  <si>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</si>
  <si>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</si>
  <si>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</si>
  <si>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</si>
  <si>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 xml:space="preserve">Yvelines </t>
  </si>
  <si>
    <t>Essonne</t>
  </si>
  <si>
    <t>Hauts-de-Seine</t>
  </si>
  <si>
    <t>Val d'Oise</t>
  </si>
  <si>
    <t>Mayenne</t>
  </si>
  <si>
    <t>Paris</t>
  </si>
  <si>
    <t>Guadeloupe</t>
  </si>
  <si>
    <t>Guyane</t>
  </si>
  <si>
    <t>La Réunion</t>
  </si>
  <si>
    <t>Martinique</t>
  </si>
  <si>
    <t>976</t>
  </si>
  <si>
    <t>Mayotte</t>
  </si>
  <si>
    <t>972</t>
  </si>
  <si>
    <t>974</t>
  </si>
  <si>
    <t>973</t>
  </si>
  <si>
    <t>971</t>
  </si>
  <si>
    <t>095</t>
  </si>
  <si>
    <t>Versailles</t>
  </si>
  <si>
    <t>092</t>
  </si>
  <si>
    <t>091</t>
  </si>
  <si>
    <t>078</t>
  </si>
  <si>
    <t>082</t>
  </si>
  <si>
    <t>Toulouse</t>
  </si>
  <si>
    <t>081</t>
  </si>
  <si>
    <t>065</t>
  </si>
  <si>
    <t>046</t>
  </si>
  <si>
    <t>032</t>
  </si>
  <si>
    <t>031</t>
  </si>
  <si>
    <t>012</t>
  </si>
  <si>
    <t>009</t>
  </si>
  <si>
    <t>068</t>
  </si>
  <si>
    <t>Strasbourg</t>
  </si>
  <si>
    <t>067</t>
  </si>
  <si>
    <t>076</t>
  </si>
  <si>
    <t>Rouen</t>
  </si>
  <si>
    <t>027</t>
  </si>
  <si>
    <t>056</t>
  </si>
  <si>
    <t>Rennes</t>
  </si>
  <si>
    <t>035</t>
  </si>
  <si>
    <t>029</t>
  </si>
  <si>
    <t>022</t>
  </si>
  <si>
    <t>052</t>
  </si>
  <si>
    <t>Reims</t>
  </si>
  <si>
    <t>051</t>
  </si>
  <si>
    <t>010</t>
  </si>
  <si>
    <t>008</t>
  </si>
  <si>
    <t>086</t>
  </si>
  <si>
    <t>Poitiers</t>
  </si>
  <si>
    <t>079</t>
  </si>
  <si>
    <t>017</t>
  </si>
  <si>
    <t>016</t>
  </si>
  <si>
    <t>075</t>
  </si>
  <si>
    <t>045</t>
  </si>
  <si>
    <t>Orléans-Tours</t>
  </si>
  <si>
    <t>041</t>
  </si>
  <si>
    <t>037</t>
  </si>
  <si>
    <t>036</t>
  </si>
  <si>
    <t>028</t>
  </si>
  <si>
    <t>018</t>
  </si>
  <si>
    <t>083</t>
  </si>
  <si>
    <t>Nice</t>
  </si>
  <si>
    <t>006</t>
  </si>
  <si>
    <t>085</t>
  </si>
  <si>
    <t>Nantes</t>
  </si>
  <si>
    <t>072</t>
  </si>
  <si>
    <t>053</t>
  </si>
  <si>
    <t>049</t>
  </si>
  <si>
    <t>044</t>
  </si>
  <si>
    <t>088</t>
  </si>
  <si>
    <t>Nancy-Metz</t>
  </si>
  <si>
    <t>057</t>
  </si>
  <si>
    <t>055</t>
  </si>
  <si>
    <t>054</t>
  </si>
  <si>
    <t>066</t>
  </si>
  <si>
    <t>Montpellier</t>
  </si>
  <si>
    <t>048</t>
  </si>
  <si>
    <t>034</t>
  </si>
  <si>
    <t>030</t>
  </si>
  <si>
    <t>011</t>
  </si>
  <si>
    <t>069</t>
  </si>
  <si>
    <t>Lyon</t>
  </si>
  <si>
    <t>042</t>
  </si>
  <si>
    <t>001</t>
  </si>
  <si>
    <t>087</t>
  </si>
  <si>
    <t>Limoges</t>
  </si>
  <si>
    <t>023</t>
  </si>
  <si>
    <t>019</t>
  </si>
  <si>
    <t>062</t>
  </si>
  <si>
    <t>Lille</t>
  </si>
  <si>
    <t>059</t>
  </si>
  <si>
    <t>074</t>
  </si>
  <si>
    <t>Grenoble</t>
  </si>
  <si>
    <t>073</t>
  </si>
  <si>
    <t>038</t>
  </si>
  <si>
    <t>026</t>
  </si>
  <si>
    <t>007</t>
  </si>
  <si>
    <t>089</t>
  </si>
  <si>
    <t>Dijon</t>
  </si>
  <si>
    <t>071</t>
  </si>
  <si>
    <t>058</t>
  </si>
  <si>
    <t>021</t>
  </si>
  <si>
    <t>094</t>
  </si>
  <si>
    <t>Creteil</t>
  </si>
  <si>
    <t>093</t>
  </si>
  <si>
    <t>077</t>
  </si>
  <si>
    <t>720</t>
  </si>
  <si>
    <t>Corse</t>
  </si>
  <si>
    <t>620</t>
  </si>
  <si>
    <t>063</t>
  </si>
  <si>
    <t>Clermont-Ferr</t>
  </si>
  <si>
    <t>043</t>
  </si>
  <si>
    <t>015</t>
  </si>
  <si>
    <t>003</t>
  </si>
  <si>
    <t>061</t>
  </si>
  <si>
    <t>Caen</t>
  </si>
  <si>
    <t>050</t>
  </si>
  <si>
    <t>014</t>
  </si>
  <si>
    <t>064</t>
  </si>
  <si>
    <t>Bordeaux</t>
  </si>
  <si>
    <t>047</t>
  </si>
  <si>
    <t>040</t>
  </si>
  <si>
    <t>033</t>
  </si>
  <si>
    <t>024</t>
  </si>
  <si>
    <t>090</t>
  </si>
  <si>
    <t>Besançon</t>
  </si>
  <si>
    <t>070</t>
  </si>
  <si>
    <t>039</t>
  </si>
  <si>
    <t>025</t>
  </si>
  <si>
    <t>080</t>
  </si>
  <si>
    <t>Amiens</t>
  </si>
  <si>
    <t>060</t>
  </si>
  <si>
    <t>002</t>
  </si>
  <si>
    <t>084</t>
  </si>
  <si>
    <t>Aix-Marseille</t>
  </si>
  <si>
    <t>013</t>
  </si>
  <si>
    <t>005</t>
  </si>
  <si>
    <t>004</t>
  </si>
  <si>
    <t>Nb classes 2013</t>
  </si>
  <si>
    <t>Nb élèves 2013</t>
  </si>
  <si>
    <t>Rhone</t>
  </si>
  <si>
    <t>Géographie de l’École, édition 2014</t>
  </si>
  <si>
    <t>Cet 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</si>
  <si>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 xml:space="preserve">Retouvez les fichiers PDF de l'édition 2014, l'intégralité des tables de données, ainsi que les archives de la publication :
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</si>
  <si>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</si>
  <si>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</si>
  <si>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Géographie de l'École, édition 2014</t>
  </si>
  <si>
    <t>Champ : France métropolitaine + DOM</t>
  </si>
  <si>
    <t>Nom département</t>
  </si>
  <si>
    <t>Numéro département</t>
  </si>
  <si>
    <t>Nom académie</t>
  </si>
  <si>
    <t xml:space="preserve">Rentrée </t>
  </si>
  <si>
    <t>Nombre de postes pour 100 élèves
2013
P/E</t>
  </si>
  <si>
    <t>Différence
P/E - C/E
2013</t>
  </si>
  <si>
    <t>Nombre d'élèves par classe
2013
E/C</t>
  </si>
  <si>
    <t>Nombre de classe pour 100 élèves
2013
C/E</t>
  </si>
  <si>
    <t>Fiche 20. L'encadrement des élèves du premier degré</t>
  </si>
  <si>
    <t>Clermont-Ferrand</t>
  </si>
  <si>
    <t>France métropolitaine + DOM</t>
  </si>
  <si>
    <t>France métropolitaine + DOM (hors Mayotte)</t>
  </si>
  <si>
    <t>Sources : MENESR-DEPP /Constat de rentrée (effectifs de classes et d'élèves; MENESR-DGESCO/ enquête sur le contrôle de l'utilisation des emplois.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</si>
</sst>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"/>
    <numFmt numFmtId="175" formatCode="0.0000"/>
    <numFmt numFmtId="176" formatCode="0.0"/>
    <numFmt numFmtId="177" formatCode="0.0%"/>
    <numFmt numFmtId="178" formatCode="0.000%"/>
    <numFmt numFmtId="179" formatCode="00"/>
    <numFmt numFmtId="180" formatCode="\'00"/>
    <numFmt numFmtId="181" formatCode="#,##0.000\ &quot;€&quot;"/>
    <numFmt numFmtId="182" formatCode="0.00000000"/>
    <numFmt numFmtId="183" formatCode="0.0000000"/>
    <numFmt numFmtId="184" formatCode="0.000000"/>
    <numFmt numFmtId="185" formatCode="0.00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7" fillId="21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30">
    <xf numFmtId="0" fontId="0" fillId="0" borderId="0" xfId="0" applyAlignment="1">
      <alignment/>
    </xf>
    <xf numFmtId="0" fontId="24" fillId="0" borderId="10" xfId="53" applyFont="1" applyBorder="1" applyAlignment="1">
      <alignment vertical="center" wrapText="1"/>
      <protection/>
    </xf>
    <xf numFmtId="0" fontId="0" fillId="0" borderId="0" xfId="54">
      <alignment/>
      <protection/>
    </xf>
    <xf numFmtId="0" fontId="0" fillId="0" borderId="11" xfId="53" applyFont="1" applyBorder="1" applyAlignment="1">
      <alignment vertical="justify" wrapText="1"/>
      <protection/>
    </xf>
    <xf numFmtId="0" fontId="5" fillId="0" borderId="11" xfId="47" applyBorder="1" applyAlignment="1">
      <alignment vertical="justify" wrapText="1"/>
    </xf>
    <xf numFmtId="0" fontId="25" fillId="0" borderId="12" xfId="53" applyFont="1" applyBorder="1" applyAlignment="1">
      <alignment vertical="center" wrapText="1"/>
      <protection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2" fontId="4" fillId="0" borderId="13" xfId="0" applyNumberFormat="1" applyFont="1" applyFill="1" applyBorder="1" applyAlignment="1" quotePrefix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3" fontId="27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/>
    </xf>
    <xf numFmtId="2" fontId="27" fillId="0" borderId="13" xfId="0" applyNumberFormat="1" applyFont="1" applyFill="1" applyBorder="1" applyAlignment="1">
      <alignment/>
    </xf>
    <xf numFmtId="2" fontId="27" fillId="0" borderId="13" xfId="0" applyNumberFormat="1" applyFont="1" applyFill="1" applyBorder="1" applyAlignment="1">
      <alignment horizontal="center" vertical="center"/>
    </xf>
    <xf numFmtId="0" fontId="4" fillId="0" borderId="0" xfId="54" applyFont="1" applyAlignment="1">
      <alignment/>
      <protection/>
    </xf>
    <xf numFmtId="0" fontId="27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4" fillId="0" borderId="0" xfId="54" applyFont="1" applyAlignment="1">
      <alignment horizontal="center"/>
      <protection/>
    </xf>
    <xf numFmtId="0" fontId="26" fillId="0" borderId="0" xfId="54" applyFont="1" applyAlignment="1">
      <alignment horizontal="center" vertical="center"/>
      <protection/>
    </xf>
    <xf numFmtId="0" fontId="26" fillId="0" borderId="0" xfId="54" applyFont="1" applyBorder="1" applyAlignment="1">
      <alignment horizontal="center" vertical="center"/>
      <protection/>
    </xf>
    <xf numFmtId="0" fontId="4" fillId="0" borderId="0" xfId="54" applyFont="1" applyAlignment="1">
      <alignment horizontal="left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Lien hypertexte_DEPP_Geographie_ecole_2014_exemple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DEPP-GEO-2014-1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80.7109375" style="2" customWidth="1"/>
    <col min="2" max="16384" width="11.421875" style="2" customWidth="1"/>
  </cols>
  <sheetData>
    <row r="1" ht="18">
      <c r="A1" s="1" t="s">
        <v>229</v>
      </c>
    </row>
    <row r="2" ht="38.25">
      <c r="A2" s="3" t="s">
        <v>230</v>
      </c>
    </row>
    <row r="3" ht="12.75">
      <c r="A3" s="3"/>
    </row>
    <row r="4" ht="38.25">
      <c r="A4" s="3" t="s">
        <v>231</v>
      </c>
    </row>
    <row r="5" ht="12.75">
      <c r="A5" s="4" t="s">
        <v>232</v>
      </c>
    </row>
    <row r="6" ht="12.75">
      <c r="A6" s="4"/>
    </row>
    <row r="7" ht="25.5">
      <c r="A7" s="5" t="s">
        <v>233</v>
      </c>
    </row>
  </sheetData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zoomScale="120" zoomScaleNormal="120" workbookViewId="0" topLeftCell="A1">
      <selection activeCell="A5" sqref="A5"/>
    </sheetView>
  </sheetViews>
  <sheetFormatPr defaultColWidth="11.421875" defaultRowHeight="12.75"/>
  <cols>
    <col min="1" max="1" width="18.7109375" style="0" customWidth="1"/>
    <col min="2" max="2" width="11.00390625" style="0" customWidth="1"/>
    <col min="3" max="3" width="19.57421875" style="0" bestFit="1" customWidth="1"/>
    <col min="4" max="10" width="12.7109375" style="0" customWidth="1"/>
  </cols>
  <sheetData>
    <row r="1" spans="1:6" ht="15.75">
      <c r="A1" s="27" t="s">
        <v>234</v>
      </c>
      <c r="B1" s="27"/>
      <c r="C1" s="27"/>
      <c r="D1" s="27"/>
      <c r="E1" s="27"/>
      <c r="F1" s="27"/>
    </row>
    <row r="2" spans="1:6" ht="15.75">
      <c r="A2" s="27" t="s">
        <v>244</v>
      </c>
      <c r="B2" s="27"/>
      <c r="C2" s="27"/>
      <c r="D2" s="27"/>
      <c r="E2" s="27"/>
      <c r="F2" s="27"/>
    </row>
    <row r="3" spans="1:6" ht="15.75">
      <c r="A3" s="28"/>
      <c r="B3" s="28"/>
      <c r="C3" s="28"/>
      <c r="D3" s="28"/>
      <c r="E3" s="28"/>
      <c r="F3" s="28"/>
    </row>
    <row r="4" spans="1:6" ht="12.75">
      <c r="A4" s="29" t="s">
        <v>235</v>
      </c>
      <c r="B4" s="29"/>
      <c r="C4" s="29"/>
      <c r="D4" s="29"/>
      <c r="E4" s="29"/>
      <c r="F4" s="29"/>
    </row>
    <row r="5" spans="1:6" ht="12.75">
      <c r="A5" s="22" t="s">
        <v>248</v>
      </c>
      <c r="B5" s="22"/>
      <c r="C5" s="22"/>
      <c r="D5" s="22"/>
      <c r="E5" s="22"/>
      <c r="F5" s="22"/>
    </row>
    <row r="6" spans="1:6" ht="12.75">
      <c r="A6" s="26" t="s">
        <v>239</v>
      </c>
      <c r="B6" s="26"/>
      <c r="C6" s="26"/>
      <c r="D6" s="26"/>
      <c r="E6" s="26"/>
      <c r="F6" s="26"/>
    </row>
    <row r="7" spans="1:9" ht="56.25">
      <c r="A7" s="6" t="s">
        <v>238</v>
      </c>
      <c r="B7" s="7" t="s">
        <v>237</v>
      </c>
      <c r="C7" s="6" t="s">
        <v>236</v>
      </c>
      <c r="D7" s="7" t="s">
        <v>227</v>
      </c>
      <c r="E7" s="7" t="s">
        <v>226</v>
      </c>
      <c r="F7" s="7" t="s">
        <v>242</v>
      </c>
      <c r="G7" s="18" t="s">
        <v>243</v>
      </c>
      <c r="H7" s="7" t="s">
        <v>240</v>
      </c>
      <c r="I7" s="7" t="s">
        <v>241</v>
      </c>
    </row>
    <row r="8" spans="1:9" ht="12.75">
      <c r="A8" s="8" t="s">
        <v>169</v>
      </c>
      <c r="B8" s="12" t="s">
        <v>171</v>
      </c>
      <c r="C8" s="8" t="s">
        <v>42</v>
      </c>
      <c r="D8" s="13">
        <v>62250</v>
      </c>
      <c r="E8" s="13">
        <v>2551</v>
      </c>
      <c r="F8" s="16">
        <f aca="true" t="shared" si="0" ref="F8:F39">D8/E8</f>
        <v>24.40219521756174</v>
      </c>
      <c r="G8" s="19">
        <f aca="true" t="shared" si="1" ref="G8:G39">E8/D8*100</f>
        <v>4.097991967871486</v>
      </c>
      <c r="H8" s="9">
        <v>4.972690763052209</v>
      </c>
      <c r="I8" s="14">
        <f aca="true" t="shared" si="2" ref="I8:I39">H8-G8</f>
        <v>0.8746987951807235</v>
      </c>
    </row>
    <row r="9" spans="1:9" ht="12.75">
      <c r="A9" s="8" t="s">
        <v>218</v>
      </c>
      <c r="B9" s="12" t="s">
        <v>220</v>
      </c>
      <c r="C9" s="8" t="s">
        <v>4</v>
      </c>
      <c r="D9" s="13">
        <v>52932</v>
      </c>
      <c r="E9" s="13">
        <v>2282</v>
      </c>
      <c r="F9" s="16">
        <f t="shared" si="0"/>
        <v>23.1954425942156</v>
      </c>
      <c r="G9" s="19">
        <f t="shared" si="1"/>
        <v>4.311191717675508</v>
      </c>
      <c r="H9" s="10">
        <v>5.358762185445477</v>
      </c>
      <c r="I9" s="14">
        <f t="shared" si="2"/>
        <v>1.0475704677699689</v>
      </c>
    </row>
    <row r="10" spans="1:9" ht="12.75">
      <c r="A10" s="8" t="s">
        <v>198</v>
      </c>
      <c r="B10" s="12" t="s">
        <v>201</v>
      </c>
      <c r="C10" s="8" t="s">
        <v>19</v>
      </c>
      <c r="D10" s="13">
        <v>26770</v>
      </c>
      <c r="E10" s="13">
        <v>1277</v>
      </c>
      <c r="F10" s="16">
        <f t="shared" si="0"/>
        <v>20.96319498825372</v>
      </c>
      <c r="G10" s="19">
        <f t="shared" si="1"/>
        <v>4.7702652222637285</v>
      </c>
      <c r="H10" s="10">
        <v>5.723757937990288</v>
      </c>
      <c r="I10" s="14">
        <f t="shared" si="2"/>
        <v>0.9534927157265596</v>
      </c>
    </row>
    <row r="11" spans="1:9" ht="12.75">
      <c r="A11" s="8" t="s">
        <v>222</v>
      </c>
      <c r="B11" s="12" t="s">
        <v>225</v>
      </c>
      <c r="C11" s="8" t="s">
        <v>0</v>
      </c>
      <c r="D11" s="13">
        <v>13796</v>
      </c>
      <c r="E11" s="13">
        <v>656</v>
      </c>
      <c r="F11" s="16">
        <f t="shared" si="0"/>
        <v>21.03048780487805</v>
      </c>
      <c r="G11" s="19">
        <f t="shared" si="1"/>
        <v>4.7550014496955635</v>
      </c>
      <c r="H11" s="10">
        <v>5.956436648303856</v>
      </c>
      <c r="I11" s="14">
        <f t="shared" si="2"/>
        <v>1.2014351986082925</v>
      </c>
    </row>
    <row r="12" spans="1:9" ht="12.75">
      <c r="A12" s="8" t="s">
        <v>149</v>
      </c>
      <c r="B12" s="12" t="s">
        <v>150</v>
      </c>
      <c r="C12" s="8" t="s">
        <v>57</v>
      </c>
      <c r="D12" s="13">
        <v>89791</v>
      </c>
      <c r="E12" s="13">
        <v>3721</v>
      </c>
      <c r="F12" s="16">
        <f t="shared" si="0"/>
        <v>24.130878796022575</v>
      </c>
      <c r="G12" s="19">
        <f t="shared" si="1"/>
        <v>4.144067890991302</v>
      </c>
      <c r="H12" s="10">
        <v>5.079573676649107</v>
      </c>
      <c r="I12" s="14">
        <f t="shared" si="2"/>
        <v>0.9355057856578055</v>
      </c>
    </row>
    <row r="13" spans="1:9" ht="12.75">
      <c r="A13" s="8" t="s">
        <v>180</v>
      </c>
      <c r="B13" s="12" t="s">
        <v>184</v>
      </c>
      <c r="C13" s="8" t="s">
        <v>32</v>
      </c>
      <c r="D13" s="13">
        <v>23505</v>
      </c>
      <c r="E13" s="13">
        <v>1048</v>
      </c>
      <c r="F13" s="16">
        <f t="shared" si="0"/>
        <v>22.428435114503817</v>
      </c>
      <c r="G13" s="19">
        <f t="shared" si="1"/>
        <v>4.458625824292704</v>
      </c>
      <c r="H13" s="10">
        <v>5.440331844288449</v>
      </c>
      <c r="I13" s="14">
        <f t="shared" si="2"/>
        <v>0.9817060199957455</v>
      </c>
    </row>
    <row r="14" spans="1:9" ht="12.75">
      <c r="A14" s="8" t="s">
        <v>131</v>
      </c>
      <c r="B14" s="12" t="s">
        <v>134</v>
      </c>
      <c r="C14" s="8" t="s">
        <v>69</v>
      </c>
      <c r="D14" s="13">
        <v>25893</v>
      </c>
      <c r="E14" s="13">
        <v>1173</v>
      </c>
      <c r="F14" s="16">
        <f t="shared" si="0"/>
        <v>22.074168797953963</v>
      </c>
      <c r="G14" s="19">
        <f t="shared" si="1"/>
        <v>4.530181902444676</v>
      </c>
      <c r="H14" s="10">
        <v>5.992932452786468</v>
      </c>
      <c r="I14" s="14">
        <f t="shared" si="2"/>
        <v>1.4627505503417915</v>
      </c>
    </row>
    <row r="15" spans="1:9" ht="12.75">
      <c r="A15" s="8" t="s">
        <v>111</v>
      </c>
      <c r="B15" s="12" t="s">
        <v>118</v>
      </c>
      <c r="C15" s="8" t="s">
        <v>81</v>
      </c>
      <c r="D15" s="13">
        <v>12307</v>
      </c>
      <c r="E15" s="13">
        <v>557</v>
      </c>
      <c r="F15" s="16">
        <f t="shared" si="0"/>
        <v>22.095152603231597</v>
      </c>
      <c r="G15" s="19">
        <f t="shared" si="1"/>
        <v>4.525879580726415</v>
      </c>
      <c r="H15" s="10">
        <v>5.598439912245063</v>
      </c>
      <c r="I15" s="14">
        <f t="shared" si="2"/>
        <v>1.0725603315186483</v>
      </c>
    </row>
    <row r="16" spans="1:9" ht="12.75">
      <c r="A16" s="8" t="s">
        <v>131</v>
      </c>
      <c r="B16" s="12" t="s">
        <v>133</v>
      </c>
      <c r="C16" s="8" t="s">
        <v>70</v>
      </c>
      <c r="D16" s="13">
        <v>28396</v>
      </c>
      <c r="E16" s="13">
        <v>1234</v>
      </c>
      <c r="F16" s="16">
        <f t="shared" si="0"/>
        <v>23.01134521880065</v>
      </c>
      <c r="G16" s="19">
        <f t="shared" si="1"/>
        <v>4.345682490491619</v>
      </c>
      <c r="H16" s="10">
        <v>5.53423017326384</v>
      </c>
      <c r="I16" s="14">
        <f t="shared" si="2"/>
        <v>1.1885476827722208</v>
      </c>
    </row>
    <row r="17" spans="1:9" ht="12.75">
      <c r="A17" s="8" t="s">
        <v>163</v>
      </c>
      <c r="B17" s="12" t="s">
        <v>167</v>
      </c>
      <c r="C17" s="8" t="s">
        <v>44</v>
      </c>
      <c r="D17" s="13">
        <v>31104</v>
      </c>
      <c r="E17" s="13">
        <v>1323</v>
      </c>
      <c r="F17" s="16">
        <f t="shared" si="0"/>
        <v>23.510204081632654</v>
      </c>
      <c r="G17" s="19">
        <f t="shared" si="1"/>
        <v>4.253472222222222</v>
      </c>
      <c r="H17" s="10">
        <v>5.231642232510288</v>
      </c>
      <c r="I17" s="14">
        <f t="shared" si="2"/>
        <v>0.9781700102880659</v>
      </c>
    </row>
    <row r="18" spans="1:9" ht="12.75">
      <c r="A18" s="8" t="s">
        <v>111</v>
      </c>
      <c r="B18" s="12" t="s">
        <v>117</v>
      </c>
      <c r="C18" s="8" t="s">
        <v>82</v>
      </c>
      <c r="D18" s="13">
        <v>18674</v>
      </c>
      <c r="E18" s="13">
        <v>863</v>
      </c>
      <c r="F18" s="16">
        <f t="shared" si="0"/>
        <v>21.638470451911935</v>
      </c>
      <c r="G18" s="19">
        <f t="shared" si="1"/>
        <v>4.621398736210774</v>
      </c>
      <c r="H18" s="10">
        <v>5.622791046374639</v>
      </c>
      <c r="I18" s="14">
        <f t="shared" si="2"/>
        <v>1.0013923101638644</v>
      </c>
    </row>
    <row r="19" spans="1:9" ht="12.75">
      <c r="A19" s="8" t="s">
        <v>120</v>
      </c>
      <c r="B19" s="12" t="s">
        <v>121</v>
      </c>
      <c r="C19" s="8" t="s">
        <v>79</v>
      </c>
      <c r="D19" s="13">
        <v>100551</v>
      </c>
      <c r="E19" s="13">
        <v>4272</v>
      </c>
      <c r="F19" s="16">
        <f t="shared" si="0"/>
        <v>23.537219101123597</v>
      </c>
      <c r="G19" s="19">
        <f t="shared" si="1"/>
        <v>4.248590267625384</v>
      </c>
      <c r="H19" s="10">
        <v>5.0780201091983175</v>
      </c>
      <c r="I19" s="14">
        <f t="shared" si="2"/>
        <v>0.8294298415729333</v>
      </c>
    </row>
    <row r="20" spans="1:9" ht="12.75">
      <c r="A20" s="8" t="s">
        <v>222</v>
      </c>
      <c r="B20" s="12" t="s">
        <v>223</v>
      </c>
      <c r="C20" s="8" t="s">
        <v>2</v>
      </c>
      <c r="D20" s="13">
        <v>179439</v>
      </c>
      <c r="E20" s="13">
        <v>7228</v>
      </c>
      <c r="F20" s="16">
        <f t="shared" si="0"/>
        <v>24.825539568345324</v>
      </c>
      <c r="G20" s="19">
        <f t="shared" si="1"/>
        <v>4.028109831196117</v>
      </c>
      <c r="H20" s="10">
        <v>5.031932857405581</v>
      </c>
      <c r="I20" s="14">
        <f t="shared" si="2"/>
        <v>1.0038230262094636</v>
      </c>
    </row>
    <row r="21" spans="1:9" ht="12.75">
      <c r="A21" s="8" t="s">
        <v>203</v>
      </c>
      <c r="B21" s="12" t="s">
        <v>205</v>
      </c>
      <c r="C21" s="8" t="s">
        <v>16</v>
      </c>
      <c r="D21" s="13">
        <v>59172</v>
      </c>
      <c r="E21" s="13">
        <v>2564</v>
      </c>
      <c r="F21" s="16">
        <f t="shared" si="0"/>
        <v>23.078003120124805</v>
      </c>
      <c r="G21" s="19">
        <f t="shared" si="1"/>
        <v>4.333130534712364</v>
      </c>
      <c r="H21" s="10">
        <v>5.268961671060636</v>
      </c>
      <c r="I21" s="14">
        <f t="shared" si="2"/>
        <v>0.9358311363482725</v>
      </c>
    </row>
    <row r="22" spans="1:9" ht="12.75">
      <c r="A22" s="8" t="s">
        <v>198</v>
      </c>
      <c r="B22" s="12" t="s">
        <v>200</v>
      </c>
      <c r="C22" s="8" t="s">
        <v>20</v>
      </c>
      <c r="D22" s="13">
        <v>10165</v>
      </c>
      <c r="E22" s="13">
        <v>560</v>
      </c>
      <c r="F22" s="16">
        <f t="shared" si="0"/>
        <v>18.151785714285715</v>
      </c>
      <c r="G22" s="19">
        <f t="shared" si="1"/>
        <v>5.509099852434826</v>
      </c>
      <c r="H22" s="10">
        <v>7.011805213969503</v>
      </c>
      <c r="I22" s="14">
        <f t="shared" si="2"/>
        <v>1.5027053615346775</v>
      </c>
    </row>
    <row r="23" spans="1:9" ht="12.75">
      <c r="A23" s="8" t="s">
        <v>136</v>
      </c>
      <c r="B23" s="12" t="s">
        <v>139</v>
      </c>
      <c r="C23" s="8" t="s">
        <v>65</v>
      </c>
      <c r="D23" s="13">
        <v>28179</v>
      </c>
      <c r="E23" s="13">
        <v>1244</v>
      </c>
      <c r="F23" s="16">
        <f t="shared" si="0"/>
        <v>22.65192926045016</v>
      </c>
      <c r="G23" s="19">
        <f t="shared" si="1"/>
        <v>4.4146350118882856</v>
      </c>
      <c r="H23" s="10">
        <v>5.441108626991731</v>
      </c>
      <c r="I23" s="14">
        <f t="shared" si="2"/>
        <v>1.0264736151034457</v>
      </c>
    </row>
    <row r="24" spans="1:9" ht="12.75">
      <c r="A24" s="8" t="s">
        <v>136</v>
      </c>
      <c r="B24" s="12" t="s">
        <v>138</v>
      </c>
      <c r="C24" s="8" t="s">
        <v>66</v>
      </c>
      <c r="D24" s="13">
        <v>51016</v>
      </c>
      <c r="E24" s="13">
        <v>2169</v>
      </c>
      <c r="F24" s="16">
        <f t="shared" si="0"/>
        <v>23.520516366989398</v>
      </c>
      <c r="G24" s="19">
        <f t="shared" si="1"/>
        <v>4.251607338874078</v>
      </c>
      <c r="H24" s="10">
        <v>5.293927395326956</v>
      </c>
      <c r="I24" s="14">
        <f t="shared" si="2"/>
        <v>1.042320056452878</v>
      </c>
    </row>
    <row r="25" spans="1:9" ht="12.75">
      <c r="A25" s="8" t="s">
        <v>142</v>
      </c>
      <c r="B25" s="12" t="s">
        <v>147</v>
      </c>
      <c r="C25" s="8" t="s">
        <v>59</v>
      </c>
      <c r="D25" s="13">
        <v>25554</v>
      </c>
      <c r="E25" s="13">
        <v>1146</v>
      </c>
      <c r="F25" s="16">
        <f t="shared" si="0"/>
        <v>22.298429319371728</v>
      </c>
      <c r="G25" s="19">
        <f t="shared" si="1"/>
        <v>4.4846208030054004</v>
      </c>
      <c r="H25" s="10">
        <v>5.434569930343587</v>
      </c>
      <c r="I25" s="14">
        <f t="shared" si="2"/>
        <v>0.9499491273381864</v>
      </c>
    </row>
    <row r="26" spans="1:9" ht="12.75">
      <c r="A26" s="8" t="s">
        <v>173</v>
      </c>
      <c r="B26" s="12" t="s">
        <v>175</v>
      </c>
      <c r="C26" s="8" t="s">
        <v>39</v>
      </c>
      <c r="D26" s="13">
        <v>18893</v>
      </c>
      <c r="E26" s="13">
        <v>856</v>
      </c>
      <c r="F26" s="16">
        <f t="shared" si="0"/>
        <v>22.07126168224299</v>
      </c>
      <c r="G26" s="19">
        <f t="shared" si="1"/>
        <v>4.530778595246917</v>
      </c>
      <c r="H26" s="10">
        <v>5.553644206849097</v>
      </c>
      <c r="I26" s="14">
        <f t="shared" si="2"/>
        <v>1.02286561160218</v>
      </c>
    </row>
    <row r="27" spans="1:9" ht="12.75">
      <c r="A27" s="8" t="s">
        <v>195</v>
      </c>
      <c r="B27" s="12" t="s">
        <v>196</v>
      </c>
      <c r="C27" s="8" t="s">
        <v>23</v>
      </c>
      <c r="D27" s="13">
        <v>11320</v>
      </c>
      <c r="E27" s="13">
        <v>517</v>
      </c>
      <c r="F27" s="16">
        <f t="shared" si="0"/>
        <v>21.895551257253384</v>
      </c>
      <c r="G27" s="19">
        <f t="shared" si="1"/>
        <v>4.56713780918728</v>
      </c>
      <c r="H27" s="10">
        <v>5.574204946996467</v>
      </c>
      <c r="I27" s="14">
        <f t="shared" si="2"/>
        <v>1.0070671378091873</v>
      </c>
    </row>
    <row r="28" spans="1:9" ht="12.75">
      <c r="A28" s="8" t="s">
        <v>186</v>
      </c>
      <c r="B28" s="12" t="s">
        <v>189</v>
      </c>
      <c r="C28" s="8" t="s">
        <v>28</v>
      </c>
      <c r="D28" s="13">
        <v>44577</v>
      </c>
      <c r="E28" s="13">
        <v>1970</v>
      </c>
      <c r="F28" s="16">
        <f t="shared" si="0"/>
        <v>22.62791878172589</v>
      </c>
      <c r="G28" s="19">
        <f t="shared" si="1"/>
        <v>4.419319379949301</v>
      </c>
      <c r="H28" s="10">
        <v>5.573502030194943</v>
      </c>
      <c r="I28" s="14">
        <f t="shared" si="2"/>
        <v>1.1541826502456418</v>
      </c>
    </row>
    <row r="29" spans="1:9" ht="12.75">
      <c r="A29" s="8" t="s">
        <v>126</v>
      </c>
      <c r="B29" s="12" t="s">
        <v>129</v>
      </c>
      <c r="C29" s="8" t="s">
        <v>73</v>
      </c>
      <c r="D29" s="13">
        <v>40463</v>
      </c>
      <c r="E29" s="13">
        <v>1754</v>
      </c>
      <c r="F29" s="16">
        <f t="shared" si="0"/>
        <v>23.06898517673888</v>
      </c>
      <c r="G29" s="19">
        <f t="shared" si="1"/>
        <v>4.33482440748338</v>
      </c>
      <c r="H29" s="10">
        <v>5.1930158416330965</v>
      </c>
      <c r="I29" s="14">
        <f t="shared" si="2"/>
        <v>0.8581914341497168</v>
      </c>
    </row>
    <row r="30" spans="1:9" ht="12.75">
      <c r="A30" s="8" t="s">
        <v>173</v>
      </c>
      <c r="B30" s="12" t="s">
        <v>174</v>
      </c>
      <c r="C30" s="8" t="s">
        <v>40</v>
      </c>
      <c r="D30" s="13">
        <v>8615</v>
      </c>
      <c r="E30" s="13">
        <v>450</v>
      </c>
      <c r="F30" s="16">
        <f t="shared" si="0"/>
        <v>19.144444444444446</v>
      </c>
      <c r="G30" s="19">
        <f t="shared" si="1"/>
        <v>5.22344747533372</v>
      </c>
      <c r="H30" s="10">
        <v>6.48868253047011</v>
      </c>
      <c r="I30" s="14">
        <f t="shared" si="2"/>
        <v>1.2652350551363902</v>
      </c>
    </row>
    <row r="31" spans="1:9" ht="12.75">
      <c r="A31" s="8" t="s">
        <v>136</v>
      </c>
      <c r="B31" s="12" t="s">
        <v>137</v>
      </c>
      <c r="C31" s="8" t="s">
        <v>67</v>
      </c>
      <c r="D31" s="13">
        <v>29681</v>
      </c>
      <c r="E31" s="13">
        <v>1271</v>
      </c>
      <c r="F31" s="16">
        <f t="shared" si="0"/>
        <v>23.35247836349331</v>
      </c>
      <c r="G31" s="19">
        <f t="shared" si="1"/>
        <v>4.282200734476601</v>
      </c>
      <c r="H31" s="10">
        <v>5.343485731612816</v>
      </c>
      <c r="I31" s="14">
        <f t="shared" si="2"/>
        <v>1.061284997136215</v>
      </c>
    </row>
    <row r="32" spans="1:9" ht="12.75">
      <c r="A32" s="8" t="s">
        <v>207</v>
      </c>
      <c r="B32" s="12" t="s">
        <v>211</v>
      </c>
      <c r="C32" s="8" t="s">
        <v>11</v>
      </c>
      <c r="D32" s="13">
        <v>31574</v>
      </c>
      <c r="E32" s="13">
        <v>1400</v>
      </c>
      <c r="F32" s="16">
        <f t="shared" si="0"/>
        <v>22.552857142857142</v>
      </c>
      <c r="G32" s="19">
        <f t="shared" si="1"/>
        <v>4.434027997719642</v>
      </c>
      <c r="H32" s="10">
        <v>5.34775448153544</v>
      </c>
      <c r="I32" s="14">
        <f t="shared" si="2"/>
        <v>0.9137264838157977</v>
      </c>
    </row>
    <row r="33" spans="1:9" ht="12.75">
      <c r="A33" s="8" t="s">
        <v>213</v>
      </c>
      <c r="B33" s="12" t="s">
        <v>216</v>
      </c>
      <c r="C33" s="8" t="s">
        <v>7</v>
      </c>
      <c r="D33" s="13">
        <v>51256</v>
      </c>
      <c r="E33" s="13">
        <v>2200</v>
      </c>
      <c r="F33" s="16">
        <f t="shared" si="0"/>
        <v>23.298181818181817</v>
      </c>
      <c r="G33" s="19">
        <f t="shared" si="1"/>
        <v>4.29218042765725</v>
      </c>
      <c r="H33" s="10">
        <v>5.286698142656469</v>
      </c>
      <c r="I33" s="14">
        <f t="shared" si="2"/>
        <v>0.994517714999219</v>
      </c>
    </row>
    <row r="34" spans="1:9" ht="12.75">
      <c r="A34" s="8" t="s">
        <v>180</v>
      </c>
      <c r="B34" s="12" t="s">
        <v>183</v>
      </c>
      <c r="C34" s="8" t="s">
        <v>33</v>
      </c>
      <c r="D34" s="13">
        <v>45392</v>
      </c>
      <c r="E34" s="13">
        <v>1946</v>
      </c>
      <c r="F34" s="16">
        <f t="shared" si="0"/>
        <v>23.325796505652622</v>
      </c>
      <c r="G34" s="19">
        <f t="shared" si="1"/>
        <v>4.287099048290448</v>
      </c>
      <c r="H34" s="10">
        <v>5.196951004582305</v>
      </c>
      <c r="I34" s="14">
        <f t="shared" si="2"/>
        <v>0.909851956291857</v>
      </c>
    </row>
    <row r="35" spans="1:9" ht="12.75">
      <c r="A35" s="8" t="s">
        <v>106</v>
      </c>
      <c r="B35" s="12" t="s">
        <v>108</v>
      </c>
      <c r="C35" s="8" t="s">
        <v>90</v>
      </c>
      <c r="D35" s="13">
        <v>138998</v>
      </c>
      <c r="E35" s="13">
        <v>5487</v>
      </c>
      <c r="F35" s="16">
        <f t="shared" si="0"/>
        <v>25.33223983962092</v>
      </c>
      <c r="G35" s="19">
        <f t="shared" si="1"/>
        <v>3.9475388135081078</v>
      </c>
      <c r="H35" s="10">
        <v>4.950430941452395</v>
      </c>
      <c r="I35" s="14">
        <f t="shared" si="2"/>
        <v>1.0028921279442873</v>
      </c>
    </row>
    <row r="36" spans="1:9" ht="12.75">
      <c r="A36" s="8" t="s">
        <v>123</v>
      </c>
      <c r="B36" s="12" t="s">
        <v>124</v>
      </c>
      <c r="C36" s="8" t="s">
        <v>77</v>
      </c>
      <c r="D36" s="13">
        <v>61197</v>
      </c>
      <c r="E36" s="13">
        <v>2601</v>
      </c>
      <c r="F36" s="16">
        <f t="shared" si="0"/>
        <v>23.528258362168398</v>
      </c>
      <c r="G36" s="19">
        <f t="shared" si="1"/>
        <v>4.2502083435462525</v>
      </c>
      <c r="H36" s="10">
        <v>5.185303201137311</v>
      </c>
      <c r="I36" s="14">
        <f t="shared" si="2"/>
        <v>0.935094857591058</v>
      </c>
    </row>
    <row r="37" spans="1:9" ht="12.75">
      <c r="A37" s="8" t="s">
        <v>142</v>
      </c>
      <c r="B37" s="12" t="s">
        <v>146</v>
      </c>
      <c r="C37" s="8" t="s">
        <v>60</v>
      </c>
      <c r="D37" s="13">
        <v>43232</v>
      </c>
      <c r="E37" s="13">
        <v>1855</v>
      </c>
      <c r="F37" s="16">
        <f t="shared" si="0"/>
        <v>23.30566037735849</v>
      </c>
      <c r="G37" s="19">
        <f t="shared" si="1"/>
        <v>4.29080310880829</v>
      </c>
      <c r="H37" s="10">
        <v>5.2594143227239085</v>
      </c>
      <c r="I37" s="14">
        <f t="shared" si="2"/>
        <v>0.9686112139156187</v>
      </c>
    </row>
    <row r="38" spans="1:9" ht="12.75">
      <c r="A38" s="8" t="s">
        <v>126</v>
      </c>
      <c r="B38" s="12" t="s">
        <v>128</v>
      </c>
      <c r="C38" s="8" t="s">
        <v>74</v>
      </c>
      <c r="D38" s="13">
        <v>56447</v>
      </c>
      <c r="E38" s="13">
        <v>2427</v>
      </c>
      <c r="F38" s="16">
        <f t="shared" si="0"/>
        <v>23.25793160280181</v>
      </c>
      <c r="G38" s="19">
        <f t="shared" si="1"/>
        <v>4.299608482293125</v>
      </c>
      <c r="H38" s="10">
        <v>5.147749216078799</v>
      </c>
      <c r="I38" s="14">
        <f t="shared" si="2"/>
        <v>0.8481407337856748</v>
      </c>
    </row>
    <row r="39" spans="1:9" ht="12.75">
      <c r="A39" s="8" t="s">
        <v>163</v>
      </c>
      <c r="B39" s="12" t="s">
        <v>166</v>
      </c>
      <c r="C39" s="8" t="s">
        <v>45</v>
      </c>
      <c r="D39" s="13">
        <v>65067</v>
      </c>
      <c r="E39" s="13">
        <v>2746</v>
      </c>
      <c r="F39" s="16">
        <f t="shared" si="0"/>
        <v>23.695193008011653</v>
      </c>
      <c r="G39" s="19">
        <f t="shared" si="1"/>
        <v>4.220265265034503</v>
      </c>
      <c r="H39" s="10">
        <v>5.046336852782517</v>
      </c>
      <c r="I39" s="14">
        <f t="shared" si="2"/>
        <v>0.8260715877480136</v>
      </c>
    </row>
    <row r="40" spans="1:9" ht="12.75">
      <c r="A40" s="8" t="s">
        <v>111</v>
      </c>
      <c r="B40" s="12" t="s">
        <v>115</v>
      </c>
      <c r="C40" s="8" t="s">
        <v>84</v>
      </c>
      <c r="D40" s="13">
        <v>14151</v>
      </c>
      <c r="E40" s="13">
        <v>678</v>
      </c>
      <c r="F40" s="16">
        <f aca="true" t="shared" si="3" ref="F40:F71">D40/E40</f>
        <v>20.871681415929203</v>
      </c>
      <c r="G40" s="19">
        <f aca="true" t="shared" si="4" ref="G40:G71">E40/D40*100</f>
        <v>4.791180835276658</v>
      </c>
      <c r="H40" s="10">
        <v>5.69747721009116</v>
      </c>
      <c r="I40" s="14">
        <f aca="true" t="shared" si="5" ref="I40:I71">H40-G40</f>
        <v>0.9062963748145014</v>
      </c>
    </row>
    <row r="41" spans="1:9" ht="12.75">
      <c r="A41" s="8" t="s">
        <v>207</v>
      </c>
      <c r="B41" s="12" t="s">
        <v>210</v>
      </c>
      <c r="C41" s="8" t="s">
        <v>12</v>
      </c>
      <c r="D41" s="13">
        <v>132252</v>
      </c>
      <c r="E41" s="13">
        <v>5421</v>
      </c>
      <c r="F41" s="16">
        <f t="shared" si="3"/>
        <v>24.396236856668512</v>
      </c>
      <c r="G41" s="19">
        <f t="shared" si="4"/>
        <v>4.098992831866437</v>
      </c>
      <c r="H41" s="10">
        <v>5.005406345461695</v>
      </c>
      <c r="I41" s="14">
        <f t="shared" si="5"/>
        <v>0.9064135135952576</v>
      </c>
    </row>
    <row r="42" spans="1:9" ht="12.75">
      <c r="A42" s="8" t="s">
        <v>95</v>
      </c>
      <c r="B42" s="12" t="s">
        <v>104</v>
      </c>
      <c r="C42" s="8" t="s">
        <v>95</v>
      </c>
      <c r="D42" s="13">
        <v>48861</v>
      </c>
      <c r="E42" s="13">
        <v>2115</v>
      </c>
      <c r="F42" s="16">
        <f t="shared" si="3"/>
        <v>23.102127659574467</v>
      </c>
      <c r="G42" s="19">
        <f t="shared" si="4"/>
        <v>4.328605636397127</v>
      </c>
      <c r="H42" s="10">
        <v>5.817011522482144</v>
      </c>
      <c r="I42" s="14">
        <f t="shared" si="5"/>
        <v>1.4884058860850171</v>
      </c>
    </row>
    <row r="43" spans="1:9" ht="12.75">
      <c r="A43" s="8" t="s">
        <v>96</v>
      </c>
      <c r="B43" s="12" t="s">
        <v>103</v>
      </c>
      <c r="C43" s="8" t="s">
        <v>96</v>
      </c>
      <c r="D43" s="13">
        <v>40847</v>
      </c>
      <c r="E43" s="13">
        <v>1753</v>
      </c>
      <c r="F43" s="16">
        <f t="shared" si="3"/>
        <v>23.301197946377638</v>
      </c>
      <c r="G43" s="19">
        <f t="shared" si="4"/>
        <v>4.291624843929787</v>
      </c>
      <c r="H43" s="10">
        <v>5.842534335446912</v>
      </c>
      <c r="I43" s="14">
        <f t="shared" si="5"/>
        <v>1.5509094915171246</v>
      </c>
    </row>
    <row r="44" spans="1:9" ht="12.75">
      <c r="A44" s="8" t="s">
        <v>195</v>
      </c>
      <c r="B44" s="12" t="s">
        <v>194</v>
      </c>
      <c r="C44" s="8" t="s">
        <v>24</v>
      </c>
      <c r="D44" s="13">
        <v>13122</v>
      </c>
      <c r="E44" s="13">
        <v>594</v>
      </c>
      <c r="F44" s="16">
        <f t="shared" si="3"/>
        <v>22.09090909090909</v>
      </c>
      <c r="G44" s="19">
        <f t="shared" si="4"/>
        <v>4.526748971193416</v>
      </c>
      <c r="H44" s="10">
        <v>5.540313976527968</v>
      </c>
      <c r="I44" s="14">
        <f t="shared" si="5"/>
        <v>1.0135650053345522</v>
      </c>
    </row>
    <row r="45" spans="1:9" ht="12.75">
      <c r="A45" s="8" t="s">
        <v>111</v>
      </c>
      <c r="B45" s="12" t="s">
        <v>116</v>
      </c>
      <c r="C45" s="8" t="s">
        <v>83</v>
      </c>
      <c r="D45" s="13">
        <v>112097</v>
      </c>
      <c r="E45" s="13">
        <v>4558</v>
      </c>
      <c r="F45" s="16">
        <f t="shared" si="3"/>
        <v>24.59346204475647</v>
      </c>
      <c r="G45" s="19">
        <f t="shared" si="4"/>
        <v>4.066121305654924</v>
      </c>
      <c r="H45" s="10">
        <v>4.983407227668893</v>
      </c>
      <c r="I45" s="14">
        <f t="shared" si="5"/>
        <v>0.9172859220139689</v>
      </c>
    </row>
    <row r="46" spans="1:9" ht="12.75">
      <c r="A46" s="8" t="s">
        <v>245</v>
      </c>
      <c r="B46" s="12" t="s">
        <v>199</v>
      </c>
      <c r="C46" s="8" t="s">
        <v>21</v>
      </c>
      <c r="D46" s="13">
        <v>15412</v>
      </c>
      <c r="E46" s="13">
        <v>691</v>
      </c>
      <c r="F46" s="16">
        <f t="shared" si="3"/>
        <v>22.303907380607814</v>
      </c>
      <c r="G46" s="19">
        <f t="shared" si="4"/>
        <v>4.483519335582662</v>
      </c>
      <c r="H46" s="10">
        <v>5.578445367246301</v>
      </c>
      <c r="I46" s="14">
        <f t="shared" si="5"/>
        <v>1.0949260316636389</v>
      </c>
    </row>
    <row r="47" spans="1:9" ht="12.75">
      <c r="A47" s="8" t="s">
        <v>131</v>
      </c>
      <c r="B47" s="12" t="s">
        <v>130</v>
      </c>
      <c r="C47" s="8" t="s">
        <v>72</v>
      </c>
      <c r="D47" s="13">
        <v>15486</v>
      </c>
      <c r="E47" s="13">
        <v>761</v>
      </c>
      <c r="F47" s="16">
        <f t="shared" si="3"/>
        <v>20.349540078843628</v>
      </c>
      <c r="G47" s="19">
        <f t="shared" si="4"/>
        <v>4.914115975720005</v>
      </c>
      <c r="H47" s="10">
        <v>6.452602350510138</v>
      </c>
      <c r="I47" s="14">
        <f t="shared" si="5"/>
        <v>1.538486374790133</v>
      </c>
    </row>
    <row r="48" spans="1:9" ht="12.75">
      <c r="A48" s="8" t="s">
        <v>222</v>
      </c>
      <c r="B48" s="12" t="s">
        <v>224</v>
      </c>
      <c r="C48" s="8" t="s">
        <v>1</v>
      </c>
      <c r="D48" s="13">
        <v>11558</v>
      </c>
      <c r="E48" s="13">
        <v>539</v>
      </c>
      <c r="F48" s="16">
        <f t="shared" si="3"/>
        <v>21.443413729128014</v>
      </c>
      <c r="G48" s="19">
        <f t="shared" si="4"/>
        <v>4.6634365807233085</v>
      </c>
      <c r="H48" s="11">
        <v>6.153746322893234</v>
      </c>
      <c r="I48" s="14">
        <f t="shared" si="5"/>
        <v>1.4903097421699254</v>
      </c>
    </row>
    <row r="49" spans="1:9" ht="12.75">
      <c r="A49" s="8" t="s">
        <v>213</v>
      </c>
      <c r="B49" s="12" t="s">
        <v>214</v>
      </c>
      <c r="C49" s="8" t="s">
        <v>9</v>
      </c>
      <c r="D49" s="13">
        <v>22693</v>
      </c>
      <c r="E49" s="13">
        <v>996</v>
      </c>
      <c r="F49" s="16">
        <f t="shared" si="3"/>
        <v>22.78413654618474</v>
      </c>
      <c r="G49" s="19">
        <f t="shared" si="4"/>
        <v>4.389018640109285</v>
      </c>
      <c r="H49" s="10">
        <v>5.395937073106244</v>
      </c>
      <c r="I49" s="14">
        <f t="shared" si="5"/>
        <v>1.006918432996959</v>
      </c>
    </row>
    <row r="50" spans="1:9" ht="12.75">
      <c r="A50" s="8" t="s">
        <v>180</v>
      </c>
      <c r="B50" s="12" t="s">
        <v>179</v>
      </c>
      <c r="C50" s="8" t="s">
        <v>36</v>
      </c>
      <c r="D50" s="13">
        <v>72064</v>
      </c>
      <c r="E50" s="13">
        <v>2915</v>
      </c>
      <c r="F50" s="16">
        <f t="shared" si="3"/>
        <v>24.721783876500858</v>
      </c>
      <c r="G50" s="19">
        <f t="shared" si="4"/>
        <v>4.045015541740675</v>
      </c>
      <c r="H50" s="10">
        <v>4.896342140319716</v>
      </c>
      <c r="I50" s="14">
        <f t="shared" si="5"/>
        <v>0.8513265985790408</v>
      </c>
    </row>
    <row r="51" spans="1:9" ht="12.75">
      <c r="A51" s="8" t="s">
        <v>111</v>
      </c>
      <c r="B51" s="12" t="s">
        <v>113</v>
      </c>
      <c r="C51" s="8" t="s">
        <v>86</v>
      </c>
      <c r="D51" s="13">
        <v>17044</v>
      </c>
      <c r="E51" s="13">
        <v>806</v>
      </c>
      <c r="F51" s="16">
        <f t="shared" si="3"/>
        <v>21.146401985111662</v>
      </c>
      <c r="G51" s="19">
        <f t="shared" si="4"/>
        <v>4.7289368692795115</v>
      </c>
      <c r="H51" s="10">
        <v>5.710220605491669</v>
      </c>
      <c r="I51" s="14">
        <f t="shared" si="5"/>
        <v>0.9812837362121574</v>
      </c>
    </row>
    <row r="52" spans="1:9" ht="12.75">
      <c r="A52" s="8" t="s">
        <v>173</v>
      </c>
      <c r="B52" s="12" t="s">
        <v>172</v>
      </c>
      <c r="C52" s="8" t="s">
        <v>41</v>
      </c>
      <c r="D52" s="13">
        <v>30060</v>
      </c>
      <c r="E52" s="13">
        <v>1256</v>
      </c>
      <c r="F52" s="16">
        <f t="shared" si="3"/>
        <v>23.93312101910828</v>
      </c>
      <c r="G52" s="19">
        <f t="shared" si="4"/>
        <v>4.17831004657352</v>
      </c>
      <c r="H52" s="10">
        <v>5.006653359946773</v>
      </c>
      <c r="I52" s="14">
        <f t="shared" si="5"/>
        <v>0.828343313373253</v>
      </c>
    </row>
    <row r="53" spans="1:9" ht="12.75">
      <c r="A53" s="8" t="s">
        <v>120</v>
      </c>
      <c r="B53" s="12" t="s">
        <v>119</v>
      </c>
      <c r="C53" s="8" t="s">
        <v>80</v>
      </c>
      <c r="D53" s="13">
        <v>68945</v>
      </c>
      <c r="E53" s="13">
        <v>2925</v>
      </c>
      <c r="F53" s="16">
        <f t="shared" si="3"/>
        <v>23.570940170940172</v>
      </c>
      <c r="G53" s="19">
        <f t="shared" si="4"/>
        <v>4.242512147363841</v>
      </c>
      <c r="H53" s="10">
        <v>5.101530205236058</v>
      </c>
      <c r="I53" s="14">
        <f t="shared" si="5"/>
        <v>0.8590180578722171</v>
      </c>
    </row>
    <row r="54" spans="1:9" ht="12.75">
      <c r="A54" s="8" t="s">
        <v>106</v>
      </c>
      <c r="B54" s="12" t="s">
        <v>107</v>
      </c>
      <c r="C54" s="8" t="s">
        <v>91</v>
      </c>
      <c r="D54" s="13">
        <v>148465</v>
      </c>
      <c r="E54" s="13">
        <v>5992</v>
      </c>
      <c r="F54" s="16">
        <f t="shared" si="3"/>
        <v>24.777202937249665</v>
      </c>
      <c r="G54" s="19">
        <f t="shared" si="4"/>
        <v>4.035968073283266</v>
      </c>
      <c r="H54" s="10">
        <v>4.9292762603980735</v>
      </c>
      <c r="I54" s="14">
        <f t="shared" si="5"/>
        <v>0.8933081871148074</v>
      </c>
    </row>
    <row r="55" spans="1:9" ht="12.75">
      <c r="A55" s="8" t="s">
        <v>163</v>
      </c>
      <c r="B55" s="12" t="s">
        <v>165</v>
      </c>
      <c r="C55" s="8" t="s">
        <v>46</v>
      </c>
      <c r="D55" s="13">
        <v>92581</v>
      </c>
      <c r="E55" s="13">
        <v>3813</v>
      </c>
      <c r="F55" s="16">
        <f t="shared" si="3"/>
        <v>24.280356674534488</v>
      </c>
      <c r="G55" s="19">
        <f t="shared" si="4"/>
        <v>4.118555643166524</v>
      </c>
      <c r="H55" s="10">
        <v>5.106879381298539</v>
      </c>
      <c r="I55" s="14">
        <f t="shared" si="5"/>
        <v>0.9883237381320145</v>
      </c>
    </row>
    <row r="56" spans="1:9" ht="12.75">
      <c r="A56" s="8" t="s">
        <v>126</v>
      </c>
      <c r="B56" s="12" t="s">
        <v>127</v>
      </c>
      <c r="C56" s="8" t="s">
        <v>75</v>
      </c>
      <c r="D56" s="13">
        <v>69794</v>
      </c>
      <c r="E56" s="13">
        <v>2866</v>
      </c>
      <c r="F56" s="16">
        <f t="shared" si="3"/>
        <v>24.352407536636427</v>
      </c>
      <c r="G56" s="19">
        <f t="shared" si="4"/>
        <v>4.106370175086684</v>
      </c>
      <c r="H56" s="10">
        <v>5.025145427973751</v>
      </c>
      <c r="I56" s="14">
        <f t="shared" si="5"/>
        <v>0.918775252887067</v>
      </c>
    </row>
    <row r="57" spans="1:9" ht="12.75">
      <c r="A57" s="8" t="s">
        <v>142</v>
      </c>
      <c r="B57" s="12" t="s">
        <v>145</v>
      </c>
      <c r="C57" s="8" t="s">
        <v>61</v>
      </c>
      <c r="D57" s="13">
        <v>17954</v>
      </c>
      <c r="E57" s="13">
        <v>800</v>
      </c>
      <c r="F57" s="16">
        <f t="shared" si="3"/>
        <v>22.4425</v>
      </c>
      <c r="G57" s="19">
        <f t="shared" si="4"/>
        <v>4.455831569566671</v>
      </c>
      <c r="H57" s="10">
        <v>5.452823883257213</v>
      </c>
      <c r="I57" s="14">
        <f t="shared" si="5"/>
        <v>0.9969923136905416</v>
      </c>
    </row>
    <row r="58" spans="1:9" ht="12.75">
      <c r="A58" s="8" t="s">
        <v>142</v>
      </c>
      <c r="B58" s="12" t="s">
        <v>144</v>
      </c>
      <c r="C58" s="8" t="s">
        <v>62</v>
      </c>
      <c r="D58" s="13">
        <v>51496</v>
      </c>
      <c r="E58" s="13">
        <v>2100</v>
      </c>
      <c r="F58" s="16">
        <f t="shared" si="3"/>
        <v>24.52190476190476</v>
      </c>
      <c r="G58" s="19">
        <f t="shared" si="4"/>
        <v>4.077986639739009</v>
      </c>
      <c r="H58" s="10">
        <v>5.046993941276992</v>
      </c>
      <c r="I58" s="14">
        <f t="shared" si="5"/>
        <v>0.9690073015379825</v>
      </c>
    </row>
    <row r="59" spans="1:9" ht="12.75">
      <c r="A59" s="8" t="s">
        <v>180</v>
      </c>
      <c r="B59" s="12" t="s">
        <v>182</v>
      </c>
      <c r="C59" s="8" t="s">
        <v>34</v>
      </c>
      <c r="D59" s="13">
        <v>121119</v>
      </c>
      <c r="E59" s="13">
        <v>4913</v>
      </c>
      <c r="F59" s="16">
        <f t="shared" si="3"/>
        <v>24.65275798900875</v>
      </c>
      <c r="G59" s="19">
        <f t="shared" si="4"/>
        <v>4.05634128419158</v>
      </c>
      <c r="H59" s="10">
        <v>4.927591872456015</v>
      </c>
      <c r="I59" s="14">
        <f t="shared" si="5"/>
        <v>0.8712505882644344</v>
      </c>
    </row>
    <row r="60" spans="1:9" ht="12.75">
      <c r="A60" s="8" t="s">
        <v>213</v>
      </c>
      <c r="B60" s="12" t="s">
        <v>215</v>
      </c>
      <c r="C60" s="8" t="s">
        <v>8</v>
      </c>
      <c r="D60" s="13">
        <v>22940</v>
      </c>
      <c r="E60" s="13">
        <v>1000</v>
      </c>
      <c r="F60" s="16">
        <f t="shared" si="3"/>
        <v>22.94</v>
      </c>
      <c r="G60" s="19">
        <f t="shared" si="4"/>
        <v>4.3591979075850045</v>
      </c>
      <c r="H60" s="10">
        <v>5.350915431560592</v>
      </c>
      <c r="I60" s="14">
        <f t="shared" si="5"/>
        <v>0.9917175239755878</v>
      </c>
    </row>
    <row r="61" spans="1:9" ht="12.75">
      <c r="A61" s="8" t="s">
        <v>97</v>
      </c>
      <c r="B61" s="12" t="s">
        <v>102</v>
      </c>
      <c r="C61" s="8" t="s">
        <v>97</v>
      </c>
      <c r="D61" s="13">
        <v>109836</v>
      </c>
      <c r="E61" s="13">
        <v>4734</v>
      </c>
      <c r="F61" s="16">
        <f t="shared" si="3"/>
        <v>23.20152091254753</v>
      </c>
      <c r="G61" s="19">
        <f t="shared" si="4"/>
        <v>4.310062274664045</v>
      </c>
      <c r="H61" s="10">
        <v>5.523689864889471</v>
      </c>
      <c r="I61" s="14">
        <f t="shared" si="5"/>
        <v>1.2136275902254265</v>
      </c>
    </row>
    <row r="62" spans="1:9" ht="12.75">
      <c r="A62" s="8" t="s">
        <v>207</v>
      </c>
      <c r="B62" s="12" t="s">
        <v>209</v>
      </c>
      <c r="C62" s="8" t="s">
        <v>13</v>
      </c>
      <c r="D62" s="13">
        <v>33468</v>
      </c>
      <c r="E62" s="13">
        <v>1450</v>
      </c>
      <c r="F62" s="16">
        <f t="shared" si="3"/>
        <v>23.08137931034483</v>
      </c>
      <c r="G62" s="19">
        <f t="shared" si="4"/>
        <v>4.332496713278355</v>
      </c>
      <c r="H62" s="10">
        <v>5.166875821680411</v>
      </c>
      <c r="I62" s="14">
        <f t="shared" si="5"/>
        <v>0.8343791084020555</v>
      </c>
    </row>
    <row r="63" spans="1:9" ht="12.75">
      <c r="A63" s="8" t="s">
        <v>169</v>
      </c>
      <c r="B63" s="12" t="s">
        <v>170</v>
      </c>
      <c r="C63" s="8" t="s">
        <v>43</v>
      </c>
      <c r="D63" s="13">
        <v>60697</v>
      </c>
      <c r="E63" s="13">
        <v>2553</v>
      </c>
      <c r="F63" s="16">
        <f t="shared" si="3"/>
        <v>23.774774774774773</v>
      </c>
      <c r="G63" s="19">
        <f t="shared" si="4"/>
        <v>4.20613868889731</v>
      </c>
      <c r="H63" s="10">
        <v>5.135756297675338</v>
      </c>
      <c r="I63" s="14">
        <f t="shared" si="5"/>
        <v>0.9296176087780283</v>
      </c>
    </row>
    <row r="64" spans="1:9" ht="12.75">
      <c r="A64" s="8" t="s">
        <v>152</v>
      </c>
      <c r="B64" s="12" t="s">
        <v>156</v>
      </c>
      <c r="C64" s="8" t="s">
        <v>53</v>
      </c>
      <c r="D64" s="13">
        <v>95339</v>
      </c>
      <c r="E64" s="13">
        <v>3829</v>
      </c>
      <c r="F64" s="16">
        <f t="shared" si="3"/>
        <v>24.899190389135544</v>
      </c>
      <c r="G64" s="19">
        <f t="shared" si="4"/>
        <v>4.016194841565361</v>
      </c>
      <c r="H64" s="10">
        <v>5.017883552376257</v>
      </c>
      <c r="I64" s="14">
        <f t="shared" si="5"/>
        <v>1.001688710810896</v>
      </c>
    </row>
    <row r="65" spans="1:9" ht="12.75">
      <c r="A65" s="8" t="s">
        <v>142</v>
      </c>
      <c r="B65" s="12" t="s">
        <v>141</v>
      </c>
      <c r="C65" s="8" t="s">
        <v>64</v>
      </c>
      <c r="D65" s="13">
        <v>65291</v>
      </c>
      <c r="E65" s="13">
        <v>2694</v>
      </c>
      <c r="F65" s="16">
        <f t="shared" si="3"/>
        <v>24.23570898292502</v>
      </c>
      <c r="G65" s="19">
        <f t="shared" si="4"/>
        <v>4.126142959979171</v>
      </c>
      <c r="H65" s="10">
        <v>5.027875204852124</v>
      </c>
      <c r="I65" s="14">
        <f t="shared" si="5"/>
        <v>0.901732244872953</v>
      </c>
    </row>
    <row r="66" spans="1:9" ht="12.75">
      <c r="A66" s="8" t="s">
        <v>142</v>
      </c>
      <c r="B66" s="12" t="s">
        <v>143</v>
      </c>
      <c r="C66" s="8" t="s">
        <v>63</v>
      </c>
      <c r="D66" s="13">
        <v>29385</v>
      </c>
      <c r="E66" s="13">
        <v>1244</v>
      </c>
      <c r="F66" s="16">
        <f t="shared" si="3"/>
        <v>23.621382636655948</v>
      </c>
      <c r="G66" s="19">
        <f t="shared" si="4"/>
        <v>4.233452441721966</v>
      </c>
      <c r="H66" s="10">
        <v>5.204185809086268</v>
      </c>
      <c r="I66" s="14">
        <f t="shared" si="5"/>
        <v>0.9707333673643017</v>
      </c>
    </row>
    <row r="67" spans="1:9" ht="12.75">
      <c r="A67" s="8" t="s">
        <v>111</v>
      </c>
      <c r="B67" s="12" t="s">
        <v>114</v>
      </c>
      <c r="C67" s="8" t="s">
        <v>85</v>
      </c>
      <c r="D67" s="13">
        <v>12474</v>
      </c>
      <c r="E67" s="13">
        <v>588</v>
      </c>
      <c r="F67" s="16">
        <f t="shared" si="3"/>
        <v>21.214285714285715</v>
      </c>
      <c r="G67" s="19">
        <f t="shared" si="4"/>
        <v>4.713804713804714</v>
      </c>
      <c r="H67" s="10">
        <v>5.8501683501683495</v>
      </c>
      <c r="I67" s="14">
        <f t="shared" si="5"/>
        <v>1.1363636363636358</v>
      </c>
    </row>
    <row r="68" spans="1:9" ht="12.75">
      <c r="A68" s="8" t="s">
        <v>207</v>
      </c>
      <c r="B68" s="12" t="s">
        <v>208</v>
      </c>
      <c r="C68" s="8" t="s">
        <v>14</v>
      </c>
      <c r="D68" s="13">
        <v>26937</v>
      </c>
      <c r="E68" s="13">
        <v>1158</v>
      </c>
      <c r="F68" s="16">
        <f t="shared" si="3"/>
        <v>23.261658031088082</v>
      </c>
      <c r="G68" s="19">
        <f t="shared" si="4"/>
        <v>4.298919701525782</v>
      </c>
      <c r="H68" s="10">
        <v>5.252997735456807</v>
      </c>
      <c r="I68" s="14">
        <f t="shared" si="5"/>
        <v>0.9540780339310251</v>
      </c>
    </row>
    <row r="69" spans="1:9" ht="12.75">
      <c r="A69" s="8" t="s">
        <v>163</v>
      </c>
      <c r="B69" s="12" t="s">
        <v>164</v>
      </c>
      <c r="C69" s="8" t="s">
        <v>47</v>
      </c>
      <c r="D69" s="13">
        <v>4512</v>
      </c>
      <c r="E69" s="13">
        <v>302</v>
      </c>
      <c r="F69" s="16">
        <f t="shared" si="3"/>
        <v>14.940397350993377</v>
      </c>
      <c r="G69" s="19">
        <f t="shared" si="4"/>
        <v>6.6932624113475185</v>
      </c>
      <c r="H69" s="10">
        <v>8.715647163120567</v>
      </c>
      <c r="I69" s="14">
        <f t="shared" si="5"/>
        <v>2.022384751773048</v>
      </c>
    </row>
    <row r="70" spans="1:9" ht="12.75">
      <c r="A70" s="8" t="s">
        <v>152</v>
      </c>
      <c r="B70" s="12" t="s">
        <v>155</v>
      </c>
      <c r="C70" s="8" t="s">
        <v>54</v>
      </c>
      <c r="D70" s="13">
        <v>54221</v>
      </c>
      <c r="E70" s="13">
        <v>2286</v>
      </c>
      <c r="F70" s="16">
        <f t="shared" si="3"/>
        <v>23.71872265966754</v>
      </c>
      <c r="G70" s="19">
        <f t="shared" si="4"/>
        <v>4.21607864111691</v>
      </c>
      <c r="H70" s="10">
        <v>5.118865384260711</v>
      </c>
      <c r="I70" s="14">
        <f t="shared" si="5"/>
        <v>0.9027867431438006</v>
      </c>
    </row>
    <row r="71" spans="1:9" ht="12.75">
      <c r="A71" s="8" t="s">
        <v>203</v>
      </c>
      <c r="B71" s="12" t="s">
        <v>204</v>
      </c>
      <c r="C71" s="8" t="s">
        <v>17</v>
      </c>
      <c r="D71" s="13">
        <v>37722</v>
      </c>
      <c r="E71" s="13">
        <v>1678</v>
      </c>
      <c r="F71" s="16">
        <f t="shared" si="3"/>
        <v>22.480333730631706</v>
      </c>
      <c r="G71" s="19">
        <f t="shared" si="4"/>
        <v>4.448332538041462</v>
      </c>
      <c r="H71" s="10">
        <v>5.475584539526006</v>
      </c>
      <c r="I71" s="14">
        <f t="shared" si="5"/>
        <v>1.0272520014845439</v>
      </c>
    </row>
    <row r="72" spans="1:9" ht="12.75">
      <c r="A72" s="8" t="s">
        <v>131</v>
      </c>
      <c r="B72" s="12" t="s">
        <v>132</v>
      </c>
      <c r="C72" s="8" t="s">
        <v>71</v>
      </c>
      <c r="D72" s="13">
        <v>50280</v>
      </c>
      <c r="E72" s="13">
        <v>2145</v>
      </c>
      <c r="F72" s="16">
        <f aca="true" t="shared" si="6" ref="F72:F103">D72/E72</f>
        <v>23.44055944055944</v>
      </c>
      <c r="G72" s="19">
        <f aca="true" t="shared" si="7" ref="G72:G108">E72/D72*100</f>
        <v>4.266109785202864</v>
      </c>
      <c r="H72" s="10">
        <v>5.428102625298329</v>
      </c>
      <c r="I72" s="14">
        <f aca="true" t="shared" si="8" ref="I72:I103">H72-G72</f>
        <v>1.1619928400954649</v>
      </c>
    </row>
    <row r="73" spans="1:9" ht="12.75">
      <c r="A73" s="8" t="s">
        <v>98</v>
      </c>
      <c r="B73" s="12" t="s">
        <v>101</v>
      </c>
      <c r="C73" s="8" t="s">
        <v>98</v>
      </c>
      <c r="D73" s="13">
        <v>37902</v>
      </c>
      <c r="E73" s="13">
        <v>1804</v>
      </c>
      <c r="F73" s="16">
        <f t="shared" si="6"/>
        <v>21.009977827051</v>
      </c>
      <c r="G73" s="19">
        <f t="shared" si="7"/>
        <v>4.759643290591526</v>
      </c>
      <c r="H73" s="10">
        <v>6.67181151390428</v>
      </c>
      <c r="I73" s="14">
        <f t="shared" si="8"/>
        <v>1.9121682233127544</v>
      </c>
    </row>
    <row r="74" spans="1:9" ht="12.75">
      <c r="A74" s="8" t="s">
        <v>152</v>
      </c>
      <c r="B74" s="12" t="s">
        <v>154</v>
      </c>
      <c r="C74" s="8" t="s">
        <v>93</v>
      </c>
      <c r="D74" s="13">
        <v>22273</v>
      </c>
      <c r="E74" s="13">
        <v>954</v>
      </c>
      <c r="F74" s="16">
        <f t="shared" si="6"/>
        <v>23.346960167714883</v>
      </c>
      <c r="G74" s="19">
        <f t="shared" si="7"/>
        <v>4.283212858618058</v>
      </c>
      <c r="H74" s="9">
        <v>5.1564674718268755</v>
      </c>
      <c r="I74" s="14">
        <f t="shared" si="8"/>
        <v>0.8732546132088173</v>
      </c>
    </row>
    <row r="75" spans="1:9" ht="12.75">
      <c r="A75" s="8" t="s">
        <v>158</v>
      </c>
      <c r="B75" s="12" t="s">
        <v>161</v>
      </c>
      <c r="C75" s="8" t="s">
        <v>49</v>
      </c>
      <c r="D75" s="13">
        <v>64627</v>
      </c>
      <c r="E75" s="13">
        <v>2785</v>
      </c>
      <c r="F75" s="16">
        <f t="shared" si="6"/>
        <v>23.205385996409337</v>
      </c>
      <c r="G75" s="19">
        <f t="shared" si="7"/>
        <v>4.309344391662927</v>
      </c>
      <c r="H75" s="10">
        <v>5.244711962492456</v>
      </c>
      <c r="I75" s="14">
        <f t="shared" si="8"/>
        <v>0.9353675708295288</v>
      </c>
    </row>
    <row r="76" spans="1:9" ht="12.75">
      <c r="A76" s="8" t="s">
        <v>158</v>
      </c>
      <c r="B76" s="12" t="s">
        <v>160</v>
      </c>
      <c r="C76" s="8" t="s">
        <v>50</v>
      </c>
      <c r="D76" s="13">
        <v>16811</v>
      </c>
      <c r="E76" s="13">
        <v>782</v>
      </c>
      <c r="F76" s="16">
        <f t="shared" si="6"/>
        <v>21.497442455242968</v>
      </c>
      <c r="G76" s="19">
        <f t="shared" si="7"/>
        <v>4.651716138242818</v>
      </c>
      <c r="H76" s="10">
        <v>5.966331568615788</v>
      </c>
      <c r="I76" s="14">
        <f t="shared" si="8"/>
        <v>1.31461543037297</v>
      </c>
    </row>
    <row r="77" spans="1:9" ht="12.75">
      <c r="A77" s="8" t="s">
        <v>126</v>
      </c>
      <c r="B77" s="12" t="s">
        <v>125</v>
      </c>
      <c r="C77" s="8" t="s">
        <v>76</v>
      </c>
      <c r="D77" s="13">
        <v>38360</v>
      </c>
      <c r="E77" s="13">
        <v>1615</v>
      </c>
      <c r="F77" s="16">
        <f t="shared" si="6"/>
        <v>23.75232198142415</v>
      </c>
      <c r="G77" s="19">
        <f t="shared" si="7"/>
        <v>4.210114702815432</v>
      </c>
      <c r="H77" s="10">
        <v>5.17009906152242</v>
      </c>
      <c r="I77" s="14">
        <f t="shared" si="8"/>
        <v>0.9599843587069872</v>
      </c>
    </row>
    <row r="78" spans="1:9" ht="12.75">
      <c r="A78" s="8" t="s">
        <v>158</v>
      </c>
      <c r="B78" s="12" t="s">
        <v>159</v>
      </c>
      <c r="C78" s="8" t="s">
        <v>51</v>
      </c>
      <c r="D78" s="13">
        <v>92661</v>
      </c>
      <c r="E78" s="13">
        <v>4161</v>
      </c>
      <c r="F78" s="16">
        <f t="shared" si="6"/>
        <v>22.26892573900505</v>
      </c>
      <c r="G78" s="19">
        <f t="shared" si="7"/>
        <v>4.490562372519183</v>
      </c>
      <c r="H78" s="10">
        <v>5.386840202458424</v>
      </c>
      <c r="I78" s="14">
        <f t="shared" si="8"/>
        <v>0.8962778299392404</v>
      </c>
    </row>
    <row r="79" spans="1:9" ht="12.75">
      <c r="A79" s="8" t="s">
        <v>186</v>
      </c>
      <c r="B79" s="12" t="s">
        <v>188</v>
      </c>
      <c r="C79" s="8" t="s">
        <v>29</v>
      </c>
      <c r="D79" s="13">
        <v>16666</v>
      </c>
      <c r="E79" s="13">
        <v>766</v>
      </c>
      <c r="F79" s="16">
        <f t="shared" si="6"/>
        <v>21.757180156657963</v>
      </c>
      <c r="G79" s="19">
        <f t="shared" si="7"/>
        <v>4.5961838473538945</v>
      </c>
      <c r="H79" s="10">
        <v>5.874234969398776</v>
      </c>
      <c r="I79" s="14">
        <f t="shared" si="8"/>
        <v>1.2780511220448814</v>
      </c>
    </row>
    <row r="80" spans="1:9" ht="12.75">
      <c r="A80" s="8" t="s">
        <v>177</v>
      </c>
      <c r="B80" s="12" t="s">
        <v>178</v>
      </c>
      <c r="C80" s="8" t="s">
        <v>37</v>
      </c>
      <c r="D80" s="13">
        <v>234776</v>
      </c>
      <c r="E80" s="13">
        <v>9922</v>
      </c>
      <c r="F80" s="16">
        <f t="shared" si="6"/>
        <v>23.662164886111672</v>
      </c>
      <c r="G80" s="19">
        <f t="shared" si="7"/>
        <v>4.226155995502095</v>
      </c>
      <c r="H80" s="10">
        <v>5.233073227246397</v>
      </c>
      <c r="I80" s="14">
        <f t="shared" si="8"/>
        <v>1.0069172317443016</v>
      </c>
    </row>
    <row r="81" spans="1:9" ht="12.75">
      <c r="A81" s="8" t="s">
        <v>218</v>
      </c>
      <c r="B81" s="12" t="s">
        <v>219</v>
      </c>
      <c r="C81" s="8" t="s">
        <v>5</v>
      </c>
      <c r="D81" s="13">
        <v>85568</v>
      </c>
      <c r="E81" s="13">
        <v>3593</v>
      </c>
      <c r="F81" s="16">
        <f t="shared" si="6"/>
        <v>23.815196214862233</v>
      </c>
      <c r="G81" s="19">
        <f t="shared" si="7"/>
        <v>4.198999626028422</v>
      </c>
      <c r="H81" s="10">
        <v>5.277966062079282</v>
      </c>
      <c r="I81" s="14">
        <f t="shared" si="8"/>
        <v>1.0789664360508606</v>
      </c>
    </row>
    <row r="82" spans="1:9" ht="12.75">
      <c r="A82" s="8" t="s">
        <v>203</v>
      </c>
      <c r="B82" s="12" t="s">
        <v>202</v>
      </c>
      <c r="C82" s="8" t="s">
        <v>18</v>
      </c>
      <c r="D82" s="13">
        <v>21763</v>
      </c>
      <c r="E82" s="13">
        <v>992</v>
      </c>
      <c r="F82" s="16">
        <f t="shared" si="6"/>
        <v>21.938508064516128</v>
      </c>
      <c r="G82" s="19">
        <f t="shared" si="7"/>
        <v>4.558195101778248</v>
      </c>
      <c r="H82" s="10">
        <v>5.641455681661536</v>
      </c>
      <c r="I82" s="14">
        <f t="shared" si="8"/>
        <v>1.0832605798832882</v>
      </c>
    </row>
    <row r="83" spans="1:9" ht="12.75">
      <c r="A83" s="8" t="s">
        <v>94</v>
      </c>
      <c r="B83" s="12" t="s">
        <v>140</v>
      </c>
      <c r="C83" s="8" t="s">
        <v>94</v>
      </c>
      <c r="D83" s="13">
        <v>135941</v>
      </c>
      <c r="E83" s="13">
        <v>5530</v>
      </c>
      <c r="F83" s="16">
        <f t="shared" si="6"/>
        <v>24.58245931283906</v>
      </c>
      <c r="G83" s="19">
        <f t="shared" si="7"/>
        <v>4.067941239214071</v>
      </c>
      <c r="H83" s="10">
        <v>5.127040407235492</v>
      </c>
      <c r="I83" s="14">
        <f t="shared" si="8"/>
        <v>1.0590991680214206</v>
      </c>
    </row>
    <row r="84" spans="1:9" ht="12.75">
      <c r="A84" s="8" t="s">
        <v>177</v>
      </c>
      <c r="B84" s="12" t="s">
        <v>176</v>
      </c>
      <c r="C84" s="8" t="s">
        <v>38</v>
      </c>
      <c r="D84" s="13">
        <v>144386</v>
      </c>
      <c r="E84" s="13">
        <v>6107</v>
      </c>
      <c r="F84" s="16">
        <f t="shared" si="6"/>
        <v>23.642705092516785</v>
      </c>
      <c r="G84" s="19">
        <f t="shared" si="7"/>
        <v>4.229634452093693</v>
      </c>
      <c r="H84" s="10">
        <v>5.217091684789384</v>
      </c>
      <c r="I84" s="14">
        <f t="shared" si="8"/>
        <v>0.9874572326956912</v>
      </c>
    </row>
    <row r="85" spans="1:9" ht="12.75">
      <c r="A85" s="8" t="s">
        <v>245</v>
      </c>
      <c r="B85" s="12" t="s">
        <v>197</v>
      </c>
      <c r="C85" s="8" t="s">
        <v>22</v>
      </c>
      <c r="D85" s="13">
        <v>50900</v>
      </c>
      <c r="E85" s="13">
        <v>2199</v>
      </c>
      <c r="F85" s="16">
        <f t="shared" si="6"/>
        <v>23.1468849477035</v>
      </c>
      <c r="G85" s="19">
        <f t="shared" si="7"/>
        <v>4.320235756385069</v>
      </c>
      <c r="H85" s="10">
        <v>5.274557956777996</v>
      </c>
      <c r="I85" s="14">
        <f t="shared" si="8"/>
        <v>0.9543222003929275</v>
      </c>
    </row>
    <row r="86" spans="1:9" ht="12.75">
      <c r="A86" s="8" t="s">
        <v>207</v>
      </c>
      <c r="B86" s="12" t="s">
        <v>206</v>
      </c>
      <c r="C86" s="8" t="s">
        <v>15</v>
      </c>
      <c r="D86" s="13">
        <v>45253</v>
      </c>
      <c r="E86" s="13">
        <v>2020</v>
      </c>
      <c r="F86" s="16">
        <f t="shared" si="6"/>
        <v>22.40247524752475</v>
      </c>
      <c r="G86" s="19">
        <f t="shared" si="7"/>
        <v>4.46379245574879</v>
      </c>
      <c r="H86" s="10">
        <v>5.331690716637571</v>
      </c>
      <c r="I86" s="14">
        <f t="shared" si="8"/>
        <v>0.8678982608887811</v>
      </c>
    </row>
    <row r="87" spans="1:9" ht="12.75">
      <c r="A87" s="8" t="s">
        <v>163</v>
      </c>
      <c r="B87" s="12" t="s">
        <v>162</v>
      </c>
      <c r="C87" s="8" t="s">
        <v>48</v>
      </c>
      <c r="D87" s="13">
        <v>38727</v>
      </c>
      <c r="E87" s="13">
        <v>1628</v>
      </c>
      <c r="F87" s="16">
        <f t="shared" si="6"/>
        <v>23.788083538083537</v>
      </c>
      <c r="G87" s="19">
        <f t="shared" si="7"/>
        <v>4.203785472667648</v>
      </c>
      <c r="H87" s="10">
        <v>5.176620962119451</v>
      </c>
      <c r="I87" s="14">
        <f t="shared" si="8"/>
        <v>0.9728354894518034</v>
      </c>
    </row>
    <row r="88" spans="1:9" ht="12.75">
      <c r="A88" s="8" t="s">
        <v>169</v>
      </c>
      <c r="B88" s="12" t="s">
        <v>168</v>
      </c>
      <c r="C88" s="8" t="s">
        <v>228</v>
      </c>
      <c r="D88" s="13">
        <v>161105</v>
      </c>
      <c r="E88" s="13">
        <v>6445</v>
      </c>
      <c r="F88" s="16">
        <f t="shared" si="6"/>
        <v>24.99689681923972</v>
      </c>
      <c r="G88" s="19">
        <f t="shared" si="7"/>
        <v>4.000496570559573</v>
      </c>
      <c r="H88" s="10">
        <v>4.921014245367928</v>
      </c>
      <c r="I88" s="14">
        <f t="shared" si="8"/>
        <v>0.9205176748083552</v>
      </c>
    </row>
    <row r="89" spans="1:9" ht="12.75">
      <c r="A89" s="8" t="s">
        <v>186</v>
      </c>
      <c r="B89" s="12" t="s">
        <v>187</v>
      </c>
      <c r="C89" s="8" t="s">
        <v>30</v>
      </c>
      <c r="D89" s="13">
        <v>46868</v>
      </c>
      <c r="E89" s="13">
        <v>2142</v>
      </c>
      <c r="F89" s="16">
        <f t="shared" si="6"/>
        <v>21.88048552754435</v>
      </c>
      <c r="G89" s="19">
        <f t="shared" si="7"/>
        <v>4.570282495519331</v>
      </c>
      <c r="H89" s="10">
        <v>5.559230178373304</v>
      </c>
      <c r="I89" s="14">
        <f t="shared" si="8"/>
        <v>0.9889476828539729</v>
      </c>
    </row>
    <row r="90" spans="1:9" ht="12.75">
      <c r="A90" s="8" t="s">
        <v>152</v>
      </c>
      <c r="B90" s="12" t="s">
        <v>153</v>
      </c>
      <c r="C90" s="8" t="s">
        <v>55</v>
      </c>
      <c r="D90" s="13">
        <v>50536</v>
      </c>
      <c r="E90" s="13">
        <v>2145</v>
      </c>
      <c r="F90" s="16">
        <f t="shared" si="6"/>
        <v>23.55990675990676</v>
      </c>
      <c r="G90" s="19">
        <f t="shared" si="7"/>
        <v>4.244498971030552</v>
      </c>
      <c r="H90" s="10">
        <v>5.103787399081843</v>
      </c>
      <c r="I90" s="14">
        <f t="shared" si="8"/>
        <v>0.8592884280512907</v>
      </c>
    </row>
    <row r="91" spans="1:9" ht="12.75">
      <c r="A91" s="8" t="s">
        <v>180</v>
      </c>
      <c r="B91" s="12" t="s">
        <v>181</v>
      </c>
      <c r="C91" s="8" t="s">
        <v>35</v>
      </c>
      <c r="D91" s="13">
        <v>37418</v>
      </c>
      <c r="E91" s="13">
        <v>1626</v>
      </c>
      <c r="F91" s="16">
        <f t="shared" si="6"/>
        <v>23.01230012300123</v>
      </c>
      <c r="G91" s="19">
        <f t="shared" si="7"/>
        <v>4.345502164733551</v>
      </c>
      <c r="H91" s="10">
        <v>5.249478860441499</v>
      </c>
      <c r="I91" s="14">
        <f t="shared" si="8"/>
        <v>0.9039766957079483</v>
      </c>
    </row>
    <row r="92" spans="1:9" ht="12.75">
      <c r="A92" s="8" t="s">
        <v>123</v>
      </c>
      <c r="B92" s="12" t="s">
        <v>122</v>
      </c>
      <c r="C92" s="8" t="s">
        <v>78</v>
      </c>
      <c r="D92" s="13">
        <v>115169</v>
      </c>
      <c r="E92" s="13">
        <v>4944</v>
      </c>
      <c r="F92" s="16">
        <f t="shared" si="6"/>
        <v>23.29470064724919</v>
      </c>
      <c r="G92" s="19">
        <f t="shared" si="7"/>
        <v>4.292821853102832</v>
      </c>
      <c r="H92" s="10">
        <v>5.228837621234881</v>
      </c>
      <c r="I92" s="14">
        <f t="shared" si="8"/>
        <v>0.9360157681320489</v>
      </c>
    </row>
    <row r="93" spans="1:9" ht="12.75">
      <c r="A93" s="8" t="s">
        <v>191</v>
      </c>
      <c r="B93" s="12" t="s">
        <v>193</v>
      </c>
      <c r="C93" s="8" t="s">
        <v>25</v>
      </c>
      <c r="D93" s="13">
        <v>154824</v>
      </c>
      <c r="E93" s="13">
        <v>6297</v>
      </c>
      <c r="F93" s="16">
        <f t="shared" si="6"/>
        <v>24.586946164840402</v>
      </c>
      <c r="G93" s="19">
        <f t="shared" si="7"/>
        <v>4.06719888389397</v>
      </c>
      <c r="H93" s="10">
        <v>5.003746189221309</v>
      </c>
      <c r="I93" s="14">
        <f t="shared" si="8"/>
        <v>0.9365473053273394</v>
      </c>
    </row>
    <row r="94" spans="1:9" ht="12.75">
      <c r="A94" s="8" t="s">
        <v>191</v>
      </c>
      <c r="B94" s="12" t="s">
        <v>192</v>
      </c>
      <c r="C94" s="8" t="s">
        <v>26</v>
      </c>
      <c r="D94" s="13">
        <v>182719</v>
      </c>
      <c r="E94" s="13">
        <v>7685</v>
      </c>
      <c r="F94" s="16">
        <f t="shared" si="6"/>
        <v>23.776057254391674</v>
      </c>
      <c r="G94" s="19">
        <f t="shared" si="7"/>
        <v>4.205911809937664</v>
      </c>
      <c r="H94" s="10">
        <v>5.243570728824041</v>
      </c>
      <c r="I94" s="14">
        <f t="shared" si="8"/>
        <v>1.0376589188863772</v>
      </c>
    </row>
    <row r="95" spans="1:9" ht="12.75">
      <c r="A95" s="8" t="s">
        <v>218</v>
      </c>
      <c r="B95" s="12" t="s">
        <v>217</v>
      </c>
      <c r="C95" s="8" t="s">
        <v>6</v>
      </c>
      <c r="D95" s="13">
        <v>49787</v>
      </c>
      <c r="E95" s="13">
        <v>2154</v>
      </c>
      <c r="F95" s="16">
        <f t="shared" si="6"/>
        <v>23.113741875580317</v>
      </c>
      <c r="G95" s="19">
        <f t="shared" si="7"/>
        <v>4.326430594331853</v>
      </c>
      <c r="H95" s="10">
        <v>5.395484765099323</v>
      </c>
      <c r="I95" s="14">
        <f t="shared" si="8"/>
        <v>1.06905417076747</v>
      </c>
    </row>
    <row r="96" spans="1:9" ht="12.75">
      <c r="A96" s="8" t="s">
        <v>111</v>
      </c>
      <c r="B96" s="12" t="s">
        <v>112</v>
      </c>
      <c r="C96" s="8" t="s">
        <v>87</v>
      </c>
      <c r="D96" s="13">
        <v>29862</v>
      </c>
      <c r="E96" s="13">
        <v>1259</v>
      </c>
      <c r="F96" s="16">
        <f t="shared" si="6"/>
        <v>23.718824463860205</v>
      </c>
      <c r="G96" s="19">
        <f t="shared" si="7"/>
        <v>4.21606054517447</v>
      </c>
      <c r="H96" s="10">
        <v>5.177148215122899</v>
      </c>
      <c r="I96" s="14">
        <f t="shared" si="8"/>
        <v>0.9610876699484292</v>
      </c>
    </row>
    <row r="97" spans="1:9" ht="12.75">
      <c r="A97" s="8" t="s">
        <v>111</v>
      </c>
      <c r="B97" s="12" t="s">
        <v>110</v>
      </c>
      <c r="C97" s="8" t="s">
        <v>88</v>
      </c>
      <c r="D97" s="13">
        <v>24150</v>
      </c>
      <c r="E97" s="13">
        <v>1003</v>
      </c>
      <c r="F97" s="16">
        <f t="shared" si="6"/>
        <v>24.077766699900298</v>
      </c>
      <c r="G97" s="19">
        <f t="shared" si="7"/>
        <v>4.153209109730849</v>
      </c>
      <c r="H97" s="10">
        <v>5.095238095238095</v>
      </c>
      <c r="I97" s="14">
        <f t="shared" si="8"/>
        <v>0.9420289855072461</v>
      </c>
    </row>
    <row r="98" spans="1:9" ht="12.75">
      <c r="A98" s="8" t="s">
        <v>213</v>
      </c>
      <c r="B98" s="12" t="s">
        <v>212</v>
      </c>
      <c r="C98" s="8" t="s">
        <v>10</v>
      </c>
      <c r="D98" s="13">
        <v>13159</v>
      </c>
      <c r="E98" s="13">
        <v>562</v>
      </c>
      <c r="F98" s="16">
        <f t="shared" si="6"/>
        <v>23.414590747330962</v>
      </c>
      <c r="G98" s="19">
        <f t="shared" si="7"/>
        <v>4.270841249335056</v>
      </c>
      <c r="H98" s="10">
        <v>5.232160498518124</v>
      </c>
      <c r="I98" s="14">
        <f t="shared" si="8"/>
        <v>0.9613192491830684</v>
      </c>
    </row>
    <row r="99" spans="1:9" ht="12.75">
      <c r="A99" s="8" t="s">
        <v>106</v>
      </c>
      <c r="B99" s="12" t="s">
        <v>105</v>
      </c>
      <c r="C99" s="8" t="s">
        <v>92</v>
      </c>
      <c r="D99" s="13">
        <v>139413</v>
      </c>
      <c r="E99" s="13">
        <v>5596</v>
      </c>
      <c r="F99" s="16">
        <f t="shared" si="6"/>
        <v>24.912973552537526</v>
      </c>
      <c r="G99" s="19">
        <f t="shared" si="7"/>
        <v>4.013972871970332</v>
      </c>
      <c r="H99" s="10">
        <v>5.078794660469253</v>
      </c>
      <c r="I99" s="14">
        <f t="shared" si="8"/>
        <v>1.0648217884989206</v>
      </c>
    </row>
    <row r="100" spans="1:9" ht="12.75">
      <c r="A100" s="8" t="s">
        <v>191</v>
      </c>
      <c r="B100" s="12" t="s">
        <v>190</v>
      </c>
      <c r="C100" s="8" t="s">
        <v>27</v>
      </c>
      <c r="D100" s="13">
        <v>134517</v>
      </c>
      <c r="E100" s="13">
        <v>5423</v>
      </c>
      <c r="F100" s="16">
        <f t="shared" si="6"/>
        <v>24.804905034113958</v>
      </c>
      <c r="G100" s="19">
        <f t="shared" si="7"/>
        <v>4.03146070756856</v>
      </c>
      <c r="H100" s="10">
        <v>5.032635280299144</v>
      </c>
      <c r="I100" s="14">
        <f t="shared" si="8"/>
        <v>1.0011745727305836</v>
      </c>
    </row>
    <row r="101" spans="1:9" ht="12.75">
      <c r="A101" s="8" t="s">
        <v>149</v>
      </c>
      <c r="B101" s="12" t="s">
        <v>148</v>
      </c>
      <c r="C101" s="8" t="s">
        <v>58</v>
      </c>
      <c r="D101" s="13">
        <v>88428</v>
      </c>
      <c r="E101" s="13">
        <v>3684</v>
      </c>
      <c r="F101" s="16">
        <f t="shared" si="6"/>
        <v>24.003257328990227</v>
      </c>
      <c r="G101" s="19">
        <f t="shared" si="7"/>
        <v>4.166101234902972</v>
      </c>
      <c r="H101" s="10">
        <v>5.103869814990727</v>
      </c>
      <c r="I101" s="14">
        <f t="shared" si="8"/>
        <v>0.9377685800877549</v>
      </c>
    </row>
    <row r="102" spans="1:9" ht="12.75">
      <c r="A102" s="8" t="s">
        <v>222</v>
      </c>
      <c r="B102" s="12" t="s">
        <v>221</v>
      </c>
      <c r="C102" s="8" t="s">
        <v>3</v>
      </c>
      <c r="D102" s="13">
        <v>50957</v>
      </c>
      <c r="E102" s="13">
        <v>2146</v>
      </c>
      <c r="F102" s="16">
        <f t="shared" si="6"/>
        <v>23.74510717614166</v>
      </c>
      <c r="G102" s="19">
        <f t="shared" si="7"/>
        <v>4.2113939203642285</v>
      </c>
      <c r="H102" s="10">
        <v>5.257373864238476</v>
      </c>
      <c r="I102" s="14">
        <f t="shared" si="8"/>
        <v>1.0459799438742472</v>
      </c>
    </row>
    <row r="103" spans="1:9" ht="12.75">
      <c r="A103" s="8" t="s">
        <v>152</v>
      </c>
      <c r="B103" s="12" t="s">
        <v>151</v>
      </c>
      <c r="C103" s="8" t="s">
        <v>56</v>
      </c>
      <c r="D103" s="13">
        <v>34695</v>
      </c>
      <c r="E103" s="13">
        <v>1429</v>
      </c>
      <c r="F103" s="16">
        <f t="shared" si="6"/>
        <v>24.27921623512946</v>
      </c>
      <c r="G103" s="19">
        <f t="shared" si="7"/>
        <v>4.118749099293846</v>
      </c>
      <c r="H103" s="10">
        <v>5.082864966133449</v>
      </c>
      <c r="I103" s="14">
        <f t="shared" si="8"/>
        <v>0.9641158668396024</v>
      </c>
    </row>
    <row r="104" spans="1:9" ht="12.75">
      <c r="A104" s="8" t="s">
        <v>136</v>
      </c>
      <c r="B104" s="12" t="s">
        <v>135</v>
      </c>
      <c r="C104" s="8" t="s">
        <v>68</v>
      </c>
      <c r="D104" s="13">
        <v>35611</v>
      </c>
      <c r="E104" s="13">
        <v>1532</v>
      </c>
      <c r="F104" s="16">
        <f aca="true" t="shared" si="9" ref="F104:F110">D104/E104</f>
        <v>23.244778067885118</v>
      </c>
      <c r="G104" s="19">
        <f t="shared" si="7"/>
        <v>4.302041504029654</v>
      </c>
      <c r="H104" s="10">
        <v>5.340344275645166</v>
      </c>
      <c r="I104" s="14">
        <f>H104-G104</f>
        <v>1.0383027716155127</v>
      </c>
    </row>
    <row r="105" spans="1:9" ht="12.75">
      <c r="A105" s="8" t="s">
        <v>158</v>
      </c>
      <c r="B105" s="12" t="s">
        <v>157</v>
      </c>
      <c r="C105" s="8" t="s">
        <v>52</v>
      </c>
      <c r="D105" s="13">
        <v>32877</v>
      </c>
      <c r="E105" s="13">
        <v>1540</v>
      </c>
      <c r="F105" s="16">
        <f t="shared" si="9"/>
        <v>21.3487012987013</v>
      </c>
      <c r="G105" s="19">
        <f t="shared" si="7"/>
        <v>4.684125680566962</v>
      </c>
      <c r="H105" s="10">
        <v>5.748699698877635</v>
      </c>
      <c r="I105" s="14">
        <f>H105-G105</f>
        <v>1.0645740183106733</v>
      </c>
    </row>
    <row r="106" spans="1:9" ht="12.75">
      <c r="A106" s="8" t="s">
        <v>186</v>
      </c>
      <c r="B106" s="12" t="s">
        <v>185</v>
      </c>
      <c r="C106" s="8" t="s">
        <v>31</v>
      </c>
      <c r="D106" s="13">
        <v>30751</v>
      </c>
      <c r="E106" s="13">
        <v>1394</v>
      </c>
      <c r="F106" s="16">
        <f t="shared" si="9"/>
        <v>22.05954088952654</v>
      </c>
      <c r="G106" s="19">
        <f t="shared" si="7"/>
        <v>4.533185912653247</v>
      </c>
      <c r="H106" s="10">
        <v>5.630711196383857</v>
      </c>
      <c r="I106" s="14">
        <f>H106-G106</f>
        <v>1.0975252837306106</v>
      </c>
    </row>
    <row r="107" spans="1:9" ht="12.75">
      <c r="A107" s="8" t="s">
        <v>106</v>
      </c>
      <c r="B107" s="12" t="s">
        <v>109</v>
      </c>
      <c r="C107" s="8" t="s">
        <v>89</v>
      </c>
      <c r="D107" s="13">
        <v>148386</v>
      </c>
      <c r="E107" s="13">
        <v>5993</v>
      </c>
      <c r="F107" s="16">
        <f t="shared" si="9"/>
        <v>24.759886534290004</v>
      </c>
      <c r="G107" s="19">
        <f t="shared" si="7"/>
        <v>4.038790721496637</v>
      </c>
      <c r="H107" s="10">
        <v>5.013613144097152</v>
      </c>
      <c r="I107" s="14">
        <f>H107-G107</f>
        <v>0.9748224226005151</v>
      </c>
    </row>
    <row r="108" spans="1:9" ht="12.75">
      <c r="A108" s="8" t="s">
        <v>100</v>
      </c>
      <c r="B108" s="12" t="s">
        <v>99</v>
      </c>
      <c r="C108" s="12"/>
      <c r="D108" s="13">
        <v>50066</v>
      </c>
      <c r="E108" s="13">
        <v>1891</v>
      </c>
      <c r="F108" s="16">
        <f t="shared" si="9"/>
        <v>26.475938656795346</v>
      </c>
      <c r="G108" s="19">
        <f t="shared" si="7"/>
        <v>3.777014341069788</v>
      </c>
      <c r="H108" s="10"/>
      <c r="I108" s="14"/>
    </row>
    <row r="109" spans="1:9" ht="12.75">
      <c r="A109" s="23" t="s">
        <v>246</v>
      </c>
      <c r="B109" s="24"/>
      <c r="C109" s="25"/>
      <c r="D109" s="15">
        <f>SUM(D8:D108)</f>
        <v>5863221</v>
      </c>
      <c r="E109" s="15">
        <f>SUM(E8:E108)</f>
        <v>247249</v>
      </c>
      <c r="F109" s="17">
        <f t="shared" si="9"/>
        <v>23.7138309962831</v>
      </c>
      <c r="G109" s="20">
        <f>E109/D109*100</f>
        <v>4.216948329254517</v>
      </c>
      <c r="H109" s="10"/>
      <c r="I109" s="14"/>
    </row>
    <row r="110" spans="1:9" ht="12.75">
      <c r="A110" s="23" t="s">
        <v>247</v>
      </c>
      <c r="B110" s="24"/>
      <c r="C110" s="25"/>
      <c r="D110" s="15">
        <f>SUM(D8:D107)</f>
        <v>5813155</v>
      </c>
      <c r="E110" s="15">
        <f>SUM(E8:E107)</f>
        <v>245358</v>
      </c>
      <c r="F110" s="17">
        <f t="shared" si="9"/>
        <v>23.692543141042883</v>
      </c>
      <c r="G110" s="20">
        <f>E110/D110*100</f>
        <v>4.220737276057494</v>
      </c>
      <c r="H110" s="21">
        <v>5.21</v>
      </c>
      <c r="I110" s="20">
        <f>H110-G110</f>
        <v>0.989262723942506</v>
      </c>
    </row>
  </sheetData>
  <mergeCells count="7">
    <mergeCell ref="A110:C110"/>
    <mergeCell ref="A6:F6"/>
    <mergeCell ref="A109:C109"/>
    <mergeCell ref="A1:F1"/>
    <mergeCell ref="A2:F2"/>
    <mergeCell ref="A3:F3"/>
    <mergeCell ref="A4:F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P/E DE 1990 à 2000</dc:title>
  <dc:subject/>
  <dc:creator>J. MIT</dc:creator>
  <cp:keywords/>
  <dc:description/>
  <cp:lastModifiedBy>bernarau</cp:lastModifiedBy>
  <cp:lastPrinted>2014-01-14T09:00:48Z</cp:lastPrinted>
  <dcterms:created xsi:type="dcterms:W3CDTF">2000-12-11T15:19:57Z</dcterms:created>
  <dcterms:modified xsi:type="dcterms:W3CDTF">2014-06-27T09:27:20Z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