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00" activeTab="0"/>
  </bookViews>
  <sheets>
    <sheet name="Tab 1" sheetId="1" r:id="rId1"/>
    <sheet name="Gra 1" sheetId="2" r:id="rId2"/>
    <sheet name="Tab2-3" sheetId="3" r:id="rId3"/>
    <sheet name="Gra 2-3" sheetId="4" r:id="rId4"/>
    <sheet name="Tab 4" sheetId="5" r:id="rId5"/>
    <sheet name="Tab 5" sheetId="6" r:id="rId6"/>
    <sheet name="Tab 6" sheetId="7" r:id="rId7"/>
    <sheet name="Tableaux" sheetId="8" r:id="rId8"/>
  </sheets>
  <definedNames>
    <definedName name="_xlnm.Print_Titles" localSheetId="4">'Tab 4'!$4:$6</definedName>
    <definedName name="_xlnm.Print_Area" localSheetId="1">'Gra 1'!$A$8:$N$10</definedName>
    <definedName name="_xlnm.Print_Area" localSheetId="3">'Gra 2-3'!$A$6:$M$9</definedName>
    <definedName name="_xlnm.Print_Area" localSheetId="0">'Tab 1'!#REF!</definedName>
    <definedName name="_xlnm.Print_Area" localSheetId="5">'Tab 5'!$A$1:$J$11</definedName>
    <definedName name="_xlnm.Print_Area" localSheetId="6">'Tab 6'!$A$1:$K$39</definedName>
    <definedName name="_xlnm.Print_Area" localSheetId="2">'Tab2-3'!$A$1:$K$10</definedName>
    <definedName name="_xlnm.Print_Area" localSheetId="7">'Tableaux'!$A$1:$G$8</definedName>
  </definedNames>
  <calcPr fullCalcOnLoad="1"/>
</workbook>
</file>

<file path=xl/sharedStrings.xml><?xml version="1.0" encoding="utf-8"?>
<sst xmlns="http://schemas.openxmlformats.org/spreadsheetml/2006/main" count="333" uniqueCount="240">
  <si>
    <t>TOTAL</t>
  </si>
  <si>
    <t>Paris</t>
  </si>
  <si>
    <t>Alpes-de-Haute-Provence</t>
  </si>
  <si>
    <t>Hautes-Alpes</t>
  </si>
  <si>
    <t>Vaucluse</t>
  </si>
  <si>
    <t>Aix-Marseille</t>
  </si>
  <si>
    <t>Doubs</t>
  </si>
  <si>
    <t>Jura</t>
  </si>
  <si>
    <t>Territoire de Belfort</t>
  </si>
  <si>
    <t>Besançon</t>
  </si>
  <si>
    <t>Dordogne</t>
  </si>
  <si>
    <t>Gironde</t>
  </si>
  <si>
    <t>Landes</t>
  </si>
  <si>
    <t>Bordeaux</t>
  </si>
  <si>
    <t>Calvados</t>
  </si>
  <si>
    <t>Manche</t>
  </si>
  <si>
    <t>Orne</t>
  </si>
  <si>
    <t>Caen</t>
  </si>
  <si>
    <t>Allier</t>
  </si>
  <si>
    <t>Cantal</t>
  </si>
  <si>
    <t>Haute-Loire</t>
  </si>
  <si>
    <t>Puy-de-Dôme</t>
  </si>
  <si>
    <t>Clermont-Ferrand</t>
  </si>
  <si>
    <t>Nièvre</t>
  </si>
  <si>
    <t>Yonne</t>
  </si>
  <si>
    <t>Dijon</t>
  </si>
  <si>
    <t>Ardèche</t>
  </si>
  <si>
    <t>Drome</t>
  </si>
  <si>
    <t>Isère</t>
  </si>
  <si>
    <t>Savoie</t>
  </si>
  <si>
    <t>Grenoble</t>
  </si>
  <si>
    <t>Nord</t>
  </si>
  <si>
    <t>Pas-de-Calais</t>
  </si>
  <si>
    <t>Lille</t>
  </si>
  <si>
    <t>Ain</t>
  </si>
  <si>
    <t>Loire</t>
  </si>
  <si>
    <t>Rhône</t>
  </si>
  <si>
    <t>Lyon</t>
  </si>
  <si>
    <t>Aude</t>
  </si>
  <si>
    <t>Gard</t>
  </si>
  <si>
    <t>Hérault</t>
  </si>
  <si>
    <t>Lozère</t>
  </si>
  <si>
    <t>Montpellier</t>
  </si>
  <si>
    <t>Meurthe-et-Moselle</t>
  </si>
  <si>
    <t>Meuse</t>
  </si>
  <si>
    <t>Moselle</t>
  </si>
  <si>
    <t>Vosges</t>
  </si>
  <si>
    <t>Charente</t>
  </si>
  <si>
    <t>Deux-Sèvres</t>
  </si>
  <si>
    <t>Vienne</t>
  </si>
  <si>
    <t>Poitiers</t>
  </si>
  <si>
    <t>Finistère</t>
  </si>
  <si>
    <t>Morbihan</t>
  </si>
  <si>
    <t>Rennes</t>
  </si>
  <si>
    <t>Bas-Rhin</t>
  </si>
  <si>
    <t>Haut-Rhin</t>
  </si>
  <si>
    <t>Strasbourg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</si>
  <si>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</si>
  <si>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</si>
  <si>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</si>
  <si>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</si>
  <si>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</si>
  <si>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</si>
  <si>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</si>
  <si>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</si>
  <si>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Toulouse</t>
  </si>
  <si>
    <t>Maine-et-Loire</t>
  </si>
  <si>
    <t>Mayenne</t>
  </si>
  <si>
    <t>Sarthe</t>
  </si>
  <si>
    <t>Vendée</t>
  </si>
  <si>
    <t>Nantes</t>
  </si>
  <si>
    <t>Cher</t>
  </si>
  <si>
    <t>Indre</t>
  </si>
  <si>
    <t>Indre-et-Loire</t>
  </si>
  <si>
    <t>Loiret</t>
  </si>
  <si>
    <t>Orléans-Tours</t>
  </si>
  <si>
    <t>Ardennes</t>
  </si>
  <si>
    <t>Aube</t>
  </si>
  <si>
    <t>Marne</t>
  </si>
  <si>
    <t>Reims</t>
  </si>
  <si>
    <t>Aisne</t>
  </si>
  <si>
    <t>Oise</t>
  </si>
  <si>
    <t>Somme</t>
  </si>
  <si>
    <t>Amiens</t>
  </si>
  <si>
    <t>Eure</t>
  </si>
  <si>
    <t>Rouen</t>
  </si>
  <si>
    <t>Corrèze</t>
  </si>
  <si>
    <t>Creuse</t>
  </si>
  <si>
    <t>Limoges</t>
  </si>
  <si>
    <t>Var</t>
  </si>
  <si>
    <t>Nice</t>
  </si>
  <si>
    <t>Seine-Saint Denis</t>
  </si>
  <si>
    <t>Val-de-Marne</t>
  </si>
  <si>
    <t>Créteil</t>
  </si>
  <si>
    <t>Yvelines</t>
  </si>
  <si>
    <t>Essonne</t>
  </si>
  <si>
    <t>Versailles</t>
  </si>
  <si>
    <t>Corse-du-Sud</t>
  </si>
  <si>
    <t>Haute-Corse</t>
  </si>
  <si>
    <t>Corse</t>
  </si>
  <si>
    <t>Guadeloupe</t>
  </si>
  <si>
    <t>Martinique</t>
  </si>
  <si>
    <t>Guyane</t>
  </si>
  <si>
    <t>France métro</t>
  </si>
  <si>
    <t>DOM</t>
  </si>
  <si>
    <t>France métro + DOM</t>
  </si>
  <si>
    <t>Public</t>
  </si>
  <si>
    <t>Préélémentaire</t>
  </si>
  <si>
    <t>Elémentaire</t>
  </si>
  <si>
    <t>Total</t>
  </si>
  <si>
    <t>Privé</t>
  </si>
  <si>
    <t>3 ans</t>
  </si>
  <si>
    <t>4 ans</t>
  </si>
  <si>
    <t>CP</t>
  </si>
  <si>
    <t>CE1</t>
  </si>
  <si>
    <t>CE2</t>
  </si>
  <si>
    <t>CM1</t>
  </si>
  <si>
    <t>CM2</t>
  </si>
  <si>
    <t>FM + DOM</t>
  </si>
  <si>
    <t>Maternelles</t>
  </si>
  <si>
    <t>Nancy-Metz</t>
  </si>
  <si>
    <t>Académies</t>
  </si>
  <si>
    <t>France métropolitaine</t>
  </si>
  <si>
    <t>20 ou +</t>
  </si>
  <si>
    <t>nombre de classes</t>
  </si>
  <si>
    <t>2007-2008</t>
  </si>
  <si>
    <t xml:space="preserve">Public </t>
  </si>
  <si>
    <t>ASH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</si>
  <si>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</si>
  <si>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</si>
  <si>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</si>
  <si>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</si>
  <si>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</si>
  <si>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</si>
  <si>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</si>
  <si>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</si>
  <si>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</si>
  <si>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</si>
  <si>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</si>
  <si>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</si>
  <si>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</si>
  <si>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</si>
  <si>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</si>
  <si>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</si>
  <si>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</si>
  <si>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</si>
  <si>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</si>
  <si>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</si>
  <si>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</si>
  <si>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</si>
  <si>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</si>
  <si>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</si>
  <si>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</si>
  <si>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GUADELOUPE</t>
  </si>
  <si>
    <t>MARTINIQUE</t>
  </si>
  <si>
    <t>GUYANE</t>
  </si>
  <si>
    <t>2008-2009</t>
  </si>
  <si>
    <t>2 ans</t>
  </si>
  <si>
    <t>France métropolitaine + DOM</t>
  </si>
  <si>
    <t>2009-2010</t>
  </si>
  <si>
    <t>-</t>
  </si>
  <si>
    <t xml:space="preserve">Total </t>
  </si>
  <si>
    <t xml:space="preserve">Dont public </t>
  </si>
  <si>
    <t>Secteur</t>
  </si>
  <si>
    <t>Niveau d'enseignement</t>
  </si>
  <si>
    <t>France métro (a)</t>
  </si>
  <si>
    <t>DOM 
(b)</t>
  </si>
  <si>
    <t>2010-2011</t>
  </si>
  <si>
    <t>Rentrée 2010</t>
  </si>
  <si>
    <t>Naissances enregistrées</t>
  </si>
  <si>
    <t xml:space="preserve"> </t>
  </si>
  <si>
    <t>CM2*</t>
  </si>
  <si>
    <t>Rentrée 2010-2011</t>
  </si>
  <si>
    <t>Tableau 1 - Évolution des effectifs d'élèves par secteur et niveau</t>
  </si>
  <si>
    <t>Évolution 2009-2010/2009-2010</t>
  </si>
  <si>
    <t>Évolution en nombre</t>
  </si>
  <si>
    <t>Évolution en %</t>
  </si>
  <si>
    <t>Tableau 2 - Répartition des effectifs du préélémentaire par âge</t>
  </si>
  <si>
    <t>5 ans et plus</t>
  </si>
  <si>
    <t>Tableau 3 - Répartition des effectifs de l'élémentaire par niveau</t>
  </si>
  <si>
    <t>* Donnée indisponible en 2008 et 2009</t>
  </si>
  <si>
    <t>Bouches-du-Rhône</t>
  </si>
  <si>
    <t>Haute-Saône</t>
  </si>
  <si>
    <t>Lot-et-Garonne</t>
  </si>
  <si>
    <t>Pyrenées-Atlantiques</t>
  </si>
  <si>
    <t>Seine-et-Marne</t>
  </si>
  <si>
    <t>Haute-Savoie</t>
  </si>
  <si>
    <t>Côte-d'Or</t>
  </si>
  <si>
    <t>Saône-et-Loire</t>
  </si>
  <si>
    <t>Évolution 2009-2010 
(en %)</t>
  </si>
  <si>
    <t>Haute-Vienne</t>
  </si>
  <si>
    <t>Pyrénées-Orientales</t>
  </si>
  <si>
    <t>Loire-Atlantique</t>
  </si>
  <si>
    <t>Alpes-Maritimes</t>
  </si>
  <si>
    <t>ORLÉANS-TOURS</t>
  </si>
  <si>
    <t>Eure-et-Loir</t>
  </si>
  <si>
    <t>Loir-et-Cher</t>
  </si>
  <si>
    <t>Charente-Maritime</t>
  </si>
  <si>
    <t>Haute-Marne</t>
  </si>
  <si>
    <t>Côtes-d'Armor</t>
  </si>
  <si>
    <t>Ille-et-Vilaine</t>
  </si>
  <si>
    <t>Seine-Maritime</t>
  </si>
  <si>
    <t>Hauts-de-Seine</t>
  </si>
  <si>
    <t>Val-d'Oise</t>
  </si>
  <si>
    <t>La Réunion</t>
  </si>
  <si>
    <t>LA RÉUNION</t>
  </si>
  <si>
    <t>Élémentaires + spéciales</t>
  </si>
  <si>
    <t>Total 
(hors ASH)</t>
  </si>
  <si>
    <t>Élémentaire</t>
  </si>
  <si>
    <t>Source : MENJVA-DEPP, enquête dans les écoles publiques et privées de l'enseignement  préélémentaire et élémentaire - 2010-2011</t>
  </si>
  <si>
    <t xml:space="preserve">Source : MENJVA-DEPP, enquête dans les écoles publiques et privées de l'enseignement préélémentaire et élémentaire - 2010-2011
             </t>
  </si>
  <si>
    <t>Graphique 2 - Évolution des naissances domiciliées en France entre 2009 et 1999</t>
  </si>
  <si>
    <t>Source : états civils</t>
  </si>
  <si>
    <t>Source : MENJVA-DEPP, enquête dans les écoles publiques et privées de l'enseignement préélémentaire et élémentaire - 2010-2011</t>
  </si>
  <si>
    <t>Source : MENJVA-DEPP, fichier de remontées de données individuelles " anonymées " du premier degré</t>
  </si>
  <si>
    <t>Total 
(c)</t>
  </si>
  <si>
    <t>France métro 
(d)</t>
  </si>
  <si>
    <t>DOM 
(e)</t>
  </si>
  <si>
    <t>Total 
(f)</t>
  </si>
  <si>
    <t>France métro 
(g=d-a)</t>
  </si>
  <si>
    <t>DOM 
(h=e-b)</t>
  </si>
  <si>
    <t>Total 
(i=g+h)</t>
  </si>
  <si>
    <t>France métro 
(j=g/a)</t>
  </si>
  <si>
    <t>DOM 
(k=h/b)</t>
  </si>
  <si>
    <t>Total 
(l=i/c)</t>
  </si>
  <si>
    <t xml:space="preserve">Graphique 1 - Évolution de la population scolarisable et de la population scolarisée </t>
  </si>
  <si>
    <t>population scolarisable des 2 ans</t>
  </si>
  <si>
    <t>population scolarisée des 2 ans</t>
  </si>
  <si>
    <t>Lecture : en 2000 sur 758 000 enfants de 2 ans, 261 000 étaient scolarisés..</t>
  </si>
  <si>
    <t>Tableau 4 - Répartition des effectifs du premier degré par niveau et département</t>
  </si>
  <si>
    <t>Tableau 5 - Répartition des écoles par niveau</t>
  </si>
  <si>
    <t>Tableau 6  – Nombre moyen d'élèves par classe selon les académies à la rentrée 2010</t>
  </si>
  <si>
    <t>Total            (hors ASH)</t>
  </si>
  <si>
    <t>Taux de redoublement à la rentrée 2010 dans le secteur public (en %)</t>
  </si>
  <si>
    <t>Part de l'enseignement privé dans le premier degré (en %)</t>
  </si>
  <si>
    <t>France entière - en milliers</t>
  </si>
  <si>
    <t>Graphique 3 - Proportion d'écoles selon le nombre de classes en 2010</t>
  </si>
  <si>
    <t>% nb ecoles publiques</t>
  </si>
  <si>
    <t xml:space="preserve">% nb ecoles privées </t>
  </si>
  <si>
    <t>Source : MENJVA-DEPP, Enquête dans les écoles publiques et privées de l'enseignement préélémentaire et élémentaire - 2010-2011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</si>
</sst>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#,##0.0000"/>
    <numFmt numFmtId="185" formatCode="#,##0.00000"/>
    <numFmt numFmtId="186" formatCode="_-* #,##0.0\ _F_-;\-* #,##0.0\ _F_-;_-* &quot;-&quot;??\ _F_-;_-@_-"/>
    <numFmt numFmtId="187" formatCode="_-* #,##0\ _F_-;\-* #,##0\ _F_-;_-* &quot;-&quot;??\ _F_-;_-@_-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0.0%"/>
    <numFmt numFmtId="193" formatCode="000.00"/>
    <numFmt numFmtId="194" formatCode="#,##0&quot; &quot;"/>
    <numFmt numFmtId="195" formatCode="#,##0&quot;      &quot;"/>
    <numFmt numFmtId="196" formatCode="#,##0,&quot; &quot;"/>
    <numFmt numFmtId="197" formatCode="000"/>
    <numFmt numFmtId="198" formatCode="mmm\-yyyy"/>
    <numFmt numFmtId="199" formatCode="[$-40C]dddd\ d\ mmmm\ yyyy"/>
    <numFmt numFmtId="200" formatCode="#,##0\ &quot;£&quot;;\-#,##0\ &quot;£&quot;"/>
    <numFmt numFmtId="201" formatCode="#,##0\ &quot;£&quot;;[Red]\-#,##0\ &quot;£&quot;"/>
    <numFmt numFmtId="202" formatCode="#,##0.00\ &quot;£&quot;;\-#,##0.00\ &quot;£&quot;"/>
    <numFmt numFmtId="203" formatCode="#,##0.00\ &quot;£&quot;;[Red]\-#,##0.00\ &quot;£&quot;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_-* #,##0\ _€_-;\-* #,##0\ _€_-;_-* &quot;-&quot;??\ _€_-;_-@_-"/>
    <numFmt numFmtId="209" formatCode="&quot; &quot;#,##0"/>
    <numFmt numFmtId="210" formatCode="&quot; &quot;0.0"/>
    <numFmt numFmtId="211" formatCode="&quot; &quot;#,##0.0"/>
    <numFmt numFmtId="212" formatCode="_-* #,##0.00\ [$€]_-;\-* #,##0.00\ [$€]_-;_-* &quot;-&quot;??\ [$€]_-;_-@_-"/>
    <numFmt numFmtId="213" formatCode="0.0&quot; &quot;%"/>
  </numFmts>
  <fonts count="2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7"/>
      <name val="MS Sans Serif"/>
      <family val="2"/>
    </font>
    <font>
      <sz val="9"/>
      <name val="Arial"/>
      <family val="2"/>
    </font>
    <font>
      <sz val="1.25"/>
      <name val="Arial"/>
      <family val="0"/>
    </font>
    <font>
      <sz val="1.75"/>
      <name val="Arial"/>
      <family val="2"/>
    </font>
    <font>
      <sz val="1"/>
      <name val="Arial"/>
      <family val="0"/>
    </font>
    <font>
      <sz val="8"/>
      <color indexed="12"/>
      <name val="Arial"/>
      <family val="2"/>
    </font>
    <font>
      <b/>
      <sz val="8"/>
      <name val="Univers 47 CondensedLight"/>
      <family val="2"/>
    </font>
    <font>
      <sz val="8"/>
      <name val="Univers 47 CondensedLight"/>
      <family val="2"/>
    </font>
    <font>
      <sz val="10"/>
      <name val="Univers 47 CondensedLight"/>
      <family val="2"/>
    </font>
    <font>
      <i/>
      <u val="single"/>
      <sz val="8"/>
      <name val="Univers 47 CondensedLight"/>
      <family val="2"/>
    </font>
    <font>
      <sz val="9"/>
      <name val="Univers 47 CondensedLight"/>
      <family val="2"/>
    </font>
    <font>
      <b/>
      <sz val="9"/>
      <name val="Univers 47 CondensedLight"/>
      <family val="2"/>
    </font>
    <font>
      <i/>
      <sz val="8"/>
      <name val="Univers 47 CondensedLight"/>
      <family val="0"/>
    </font>
    <font>
      <sz val="7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7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22">
      <alignment/>
      <protection/>
    </xf>
    <xf numFmtId="0" fontId="8" fillId="0" borderId="0" xfId="22" applyFont="1">
      <alignment/>
      <protection/>
    </xf>
    <xf numFmtId="1" fontId="2" fillId="0" borderId="0" xfId="22" applyNumberFormat="1" applyFont="1">
      <alignment/>
      <protection/>
    </xf>
    <xf numFmtId="173" fontId="1" fillId="0" borderId="0" xfId="22" applyNumberFormat="1" applyFont="1" applyAlignment="1">
      <alignment horizontal="center"/>
      <protection/>
    </xf>
    <xf numFmtId="0" fontId="1" fillId="0" borderId="0" xfId="22" applyFont="1">
      <alignment/>
      <protection/>
    </xf>
    <xf numFmtId="0" fontId="2" fillId="0" borderId="0" xfId="22" applyFont="1">
      <alignment/>
      <protection/>
    </xf>
    <xf numFmtId="0" fontId="8" fillId="0" borderId="0" xfId="22" applyFont="1" applyBorder="1">
      <alignment/>
      <protection/>
    </xf>
    <xf numFmtId="173" fontId="2" fillId="0" borderId="0" xfId="22" applyNumberFormat="1" applyFont="1">
      <alignment/>
      <protection/>
    </xf>
    <xf numFmtId="173" fontId="8" fillId="0" borderId="0" xfId="22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173" fontId="15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173" fontId="15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/>
    </xf>
    <xf numFmtId="3" fontId="15" fillId="0" borderId="2" xfId="0" applyNumberFormat="1" applyFont="1" applyBorder="1" applyAlignment="1">
      <alignment horizontal="right"/>
    </xf>
    <xf numFmtId="173" fontId="15" fillId="0" borderId="2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/>
    </xf>
    <xf numFmtId="3" fontId="14" fillId="0" borderId="2" xfId="0" applyNumberFormat="1" applyFont="1" applyBorder="1" applyAlignment="1">
      <alignment horizontal="right"/>
    </xf>
    <xf numFmtId="0" fontId="14" fillId="2" borderId="3" xfId="0" applyFont="1" applyFill="1" applyBorder="1" applyAlignment="1">
      <alignment/>
    </xf>
    <xf numFmtId="3" fontId="14" fillId="2" borderId="2" xfId="0" applyNumberFormat="1" applyFont="1" applyFill="1" applyBorder="1" applyAlignment="1">
      <alignment horizontal="right"/>
    </xf>
    <xf numFmtId="3" fontId="14" fillId="2" borderId="3" xfId="0" applyNumberFormat="1" applyFont="1" applyFill="1" applyBorder="1" applyAlignment="1">
      <alignment horizontal="right"/>
    </xf>
    <xf numFmtId="209" fontId="15" fillId="0" borderId="2" xfId="0" applyNumberFormat="1" applyFont="1" applyBorder="1" applyAlignment="1">
      <alignment horizontal="right"/>
    </xf>
    <xf numFmtId="209" fontId="14" fillId="0" borderId="2" xfId="0" applyNumberFormat="1" applyFont="1" applyBorder="1" applyAlignment="1">
      <alignment horizontal="right"/>
    </xf>
    <xf numFmtId="209" fontId="14" fillId="2" borderId="4" xfId="0" applyNumberFormat="1" applyFont="1" applyFill="1" applyBorder="1" applyAlignment="1">
      <alignment horizontal="right"/>
    </xf>
    <xf numFmtId="209" fontId="14" fillId="2" borderId="2" xfId="0" applyNumberFormat="1" applyFont="1" applyFill="1" applyBorder="1" applyAlignment="1">
      <alignment horizontal="right"/>
    </xf>
    <xf numFmtId="210" fontId="15" fillId="0" borderId="2" xfId="0" applyNumberFormat="1" applyFont="1" applyBorder="1" applyAlignment="1">
      <alignment horizontal="right"/>
    </xf>
    <xf numFmtId="210" fontId="14" fillId="0" borderId="2" xfId="0" applyNumberFormat="1" applyFont="1" applyBorder="1" applyAlignment="1">
      <alignment horizontal="right"/>
    </xf>
    <xf numFmtId="210" fontId="14" fillId="2" borderId="3" xfId="0" applyNumberFormat="1" applyFont="1" applyFill="1" applyBorder="1" applyAlignment="1">
      <alignment horizontal="right"/>
    </xf>
    <xf numFmtId="210" fontId="14" fillId="2" borderId="2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 horizontal="center"/>
    </xf>
    <xf numFmtId="186" fontId="15" fillId="0" borderId="0" xfId="18" applyNumberFormat="1" applyFont="1" applyAlignment="1">
      <alignment/>
    </xf>
    <xf numFmtId="0" fontId="17" fillId="0" borderId="0" xfId="0" applyFont="1" applyAlignment="1">
      <alignment wrapText="1"/>
    </xf>
    <xf numFmtId="1" fontId="15" fillId="0" borderId="0" xfId="0" applyNumberFormat="1" applyFont="1" applyAlignment="1">
      <alignment/>
    </xf>
    <xf numFmtId="3" fontId="15" fillId="0" borderId="2" xfId="0" applyNumberFormat="1" applyFont="1" applyBorder="1" applyAlignment="1">
      <alignment/>
    </xf>
    <xf numFmtId="0" fontId="15" fillId="0" borderId="3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Continuous" vertical="center"/>
    </xf>
    <xf numFmtId="0" fontId="15" fillId="0" borderId="5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/>
    </xf>
    <xf numFmtId="1" fontId="15" fillId="0" borderId="2" xfId="0" applyNumberFormat="1" applyFont="1" applyFill="1" applyBorder="1" applyAlignment="1">
      <alignment horizontal="left"/>
    </xf>
    <xf numFmtId="1" fontId="15" fillId="0" borderId="2" xfId="0" applyNumberFormat="1" applyFont="1" applyBorder="1" applyAlignment="1">
      <alignment horizontal="left"/>
    </xf>
    <xf numFmtId="172" fontId="15" fillId="0" borderId="2" xfId="0" applyNumberFormat="1" applyFont="1" applyBorder="1" applyAlignment="1">
      <alignment horizontal="center"/>
    </xf>
    <xf numFmtId="1" fontId="15" fillId="0" borderId="2" xfId="0" applyNumberFormat="1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4" fillId="3" borderId="2" xfId="0" applyFont="1" applyFill="1" applyBorder="1" applyAlignment="1">
      <alignment/>
    </xf>
    <xf numFmtId="211" fontId="15" fillId="0" borderId="2" xfId="0" applyNumberFormat="1" applyFont="1" applyFill="1" applyBorder="1" applyAlignment="1">
      <alignment horizontal="right"/>
    </xf>
    <xf numFmtId="211" fontId="14" fillId="3" borderId="2" xfId="0" applyNumberFormat="1" applyFont="1" applyFill="1" applyBorder="1" applyAlignment="1">
      <alignment horizontal="right"/>
    </xf>
    <xf numFmtId="211" fontId="15" fillId="0" borderId="2" xfId="0" applyNumberFormat="1" applyFont="1" applyBorder="1" applyAlignment="1">
      <alignment horizontal="right"/>
    </xf>
    <xf numFmtId="211" fontId="15" fillId="0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2" xfId="0" applyFont="1" applyBorder="1" applyAlignment="1">
      <alignment horizontal="center" vertical="top"/>
    </xf>
    <xf numFmtId="0" fontId="15" fillId="0" borderId="6" xfId="0" applyFont="1" applyBorder="1" applyAlignment="1">
      <alignment/>
    </xf>
    <xf numFmtId="213" fontId="15" fillId="0" borderId="6" xfId="23" applyNumberFormat="1" applyFont="1" applyBorder="1" applyAlignment="1">
      <alignment/>
    </xf>
    <xf numFmtId="213" fontId="15" fillId="0" borderId="6" xfId="23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6" xfId="0" applyFont="1" applyBorder="1" applyAlignment="1">
      <alignment/>
    </xf>
    <xf numFmtId="213" fontId="14" fillId="0" borderId="7" xfId="23" applyNumberFormat="1" applyFont="1" applyBorder="1" applyAlignment="1">
      <alignment/>
    </xf>
    <xf numFmtId="213" fontId="14" fillId="0" borderId="8" xfId="23" applyNumberFormat="1" applyFont="1" applyBorder="1" applyAlignment="1">
      <alignment/>
    </xf>
    <xf numFmtId="213" fontId="14" fillId="0" borderId="6" xfId="23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center" vertical="center" wrapText="1"/>
    </xf>
    <xf numFmtId="0" fontId="14" fillId="2" borderId="2" xfId="0" applyFont="1" applyFill="1" applyBorder="1" applyAlignment="1">
      <alignment/>
    </xf>
    <xf numFmtId="3" fontId="15" fillId="0" borderId="0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73" fontId="15" fillId="0" borderId="9" xfId="0" applyNumberFormat="1" applyFont="1" applyFill="1" applyBorder="1" applyAlignment="1">
      <alignment horizontal="center"/>
    </xf>
    <xf numFmtId="173" fontId="15" fillId="0" borderId="0" xfId="0" applyNumberFormat="1" applyFont="1" applyFill="1" applyBorder="1" applyAlignment="1">
      <alignment horizontal="center"/>
    </xf>
    <xf numFmtId="173" fontId="15" fillId="0" borderId="1" xfId="0" applyNumberFormat="1" applyFont="1" applyFill="1" applyBorder="1" applyAlignment="1">
      <alignment horizontal="center"/>
    </xf>
    <xf numFmtId="173" fontId="14" fillId="0" borderId="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3" fontId="14" fillId="0" borderId="2" xfId="0" applyNumberFormat="1" applyFont="1" applyBorder="1" applyAlignment="1">
      <alignment horizontal="center"/>
    </xf>
    <xf numFmtId="0" fontId="15" fillId="0" borderId="6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2" fontId="15" fillId="0" borderId="1" xfId="0" applyNumberFormat="1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right"/>
    </xf>
    <xf numFmtId="209" fontId="14" fillId="0" borderId="10" xfId="0" applyNumberFormat="1" applyFont="1" applyFill="1" applyBorder="1" applyAlignment="1">
      <alignment horizontal="right"/>
    </xf>
    <xf numFmtId="209" fontId="14" fillId="0" borderId="0" xfId="0" applyNumberFormat="1" applyFont="1" applyFill="1" applyBorder="1" applyAlignment="1">
      <alignment horizontal="right"/>
    </xf>
    <xf numFmtId="210" fontId="14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0" fillId="0" borderId="0" xfId="22" applyFont="1">
      <alignment/>
      <protection/>
    </xf>
    <xf numFmtId="0" fontId="3" fillId="0" borderId="0" xfId="22" applyFont="1">
      <alignment/>
      <protection/>
    </xf>
    <xf numFmtId="0" fontId="21" fillId="0" borderId="0" xfId="22" applyFont="1">
      <alignment/>
      <protection/>
    </xf>
    <xf numFmtId="0" fontId="21" fillId="0" borderId="0" xfId="22" applyFont="1" applyBorder="1">
      <alignment/>
      <protection/>
    </xf>
    <xf numFmtId="0" fontId="2" fillId="0" borderId="2" xfId="22" applyFont="1" applyBorder="1" applyAlignment="1" quotePrefix="1">
      <alignment horizontal="left"/>
      <protection/>
    </xf>
    <xf numFmtId="1" fontId="1" fillId="0" borderId="2" xfId="22" applyNumberFormat="1" applyFont="1" applyBorder="1" applyAlignment="1">
      <alignment horizontal="center"/>
      <protection/>
    </xf>
    <xf numFmtId="1" fontId="1" fillId="0" borderId="2" xfId="22" applyNumberFormat="1" applyFont="1" applyFill="1" applyBorder="1" applyAlignment="1">
      <alignment horizontal="center"/>
      <protection/>
    </xf>
    <xf numFmtId="0" fontId="1" fillId="0" borderId="2" xfId="22" applyFont="1" applyBorder="1" applyAlignment="1">
      <alignment horizontal="left"/>
      <protection/>
    </xf>
    <xf numFmtId="0" fontId="22" fillId="0" borderId="0" xfId="0" applyFont="1" applyAlignment="1">
      <alignment wrapText="1"/>
    </xf>
    <xf numFmtId="3" fontId="2" fillId="0" borderId="0" xfId="22" applyNumberFormat="1" applyFont="1" applyBorder="1">
      <alignment/>
      <protection/>
    </xf>
    <xf numFmtId="3" fontId="2" fillId="0" borderId="11" xfId="22" applyNumberFormat="1" applyFont="1" applyBorder="1">
      <alignment/>
      <protection/>
    </xf>
    <xf numFmtId="3" fontId="2" fillId="0" borderId="8" xfId="22" applyNumberFormat="1" applyFont="1" applyBorder="1">
      <alignment/>
      <protection/>
    </xf>
    <xf numFmtId="3" fontId="2" fillId="0" borderId="7" xfId="22" applyNumberFormat="1" applyFont="1" applyBorder="1">
      <alignment/>
      <protection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15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173" fontId="14" fillId="4" borderId="2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left"/>
    </xf>
    <xf numFmtId="0" fontId="20" fillId="0" borderId="0" xfId="0" applyFont="1" applyAlignment="1">
      <alignment horizontal="left" wrapText="1"/>
    </xf>
    <xf numFmtId="173" fontId="15" fillId="0" borderId="1" xfId="0" applyNumberFormat="1" applyFont="1" applyFill="1" applyBorder="1" applyAlignment="1">
      <alignment horizontal="center"/>
    </xf>
    <xf numFmtId="173" fontId="15" fillId="0" borderId="9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/>
    </xf>
    <xf numFmtId="172" fontId="14" fillId="0" borderId="2" xfId="0" applyNumberFormat="1" applyFont="1" applyFill="1" applyBorder="1" applyAlignment="1">
      <alignment horizontal="center"/>
    </xf>
    <xf numFmtId="0" fontId="2" fillId="0" borderId="0" xfId="22" applyFont="1" applyBorder="1" applyAlignment="1">
      <alignment horizontal="left"/>
      <protection/>
    </xf>
    <xf numFmtId="0" fontId="22" fillId="0" borderId="0" xfId="22" applyFont="1">
      <alignment/>
      <protection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3" fontId="2" fillId="0" borderId="1" xfId="0" applyNumberFormat="1" applyFont="1" applyBorder="1" applyAlignment="1">
      <alignment horizontal="right"/>
    </xf>
    <xf numFmtId="173" fontId="2" fillId="0" borderId="9" xfId="0" applyNumberFormat="1" applyFont="1" applyBorder="1" applyAlignment="1">
      <alignment horizontal="right"/>
    </xf>
    <xf numFmtId="173" fontId="2" fillId="0" borderId="6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3" fontId="1" fillId="0" borderId="2" xfId="0" applyNumberFormat="1" applyFont="1" applyBorder="1" applyAlignment="1">
      <alignment horizontal="right"/>
    </xf>
    <xf numFmtId="0" fontId="9" fillId="0" borderId="2" xfId="22" applyFont="1" applyBorder="1" applyAlignment="1">
      <alignment horizontal="left" vertical="center"/>
      <protection/>
    </xf>
    <xf numFmtId="1" fontId="3" fillId="0" borderId="2" xfId="22" applyNumberFormat="1" applyFont="1" applyFill="1" applyBorder="1" applyAlignment="1">
      <alignment horizontal="center" vertical="center"/>
      <protection/>
    </xf>
    <xf numFmtId="1" fontId="3" fillId="0" borderId="2" xfId="22" applyNumberFormat="1" applyFont="1" applyBorder="1" applyAlignment="1">
      <alignment horizontal="center" vertical="center"/>
      <protection/>
    </xf>
    <xf numFmtId="0" fontId="3" fillId="0" borderId="2" xfId="22" applyFont="1" applyBorder="1" applyAlignment="1" quotePrefix="1">
      <alignment horizontal="center" vertical="center"/>
      <protection/>
    </xf>
    <xf numFmtId="0" fontId="14" fillId="4" borderId="2" xfId="0" applyFont="1" applyFill="1" applyBorder="1" applyAlignment="1">
      <alignment/>
    </xf>
    <xf numFmtId="3" fontId="14" fillId="4" borderId="2" xfId="0" applyNumberFormat="1" applyFont="1" applyFill="1" applyBorder="1" applyAlignment="1">
      <alignment horizontal="center"/>
    </xf>
    <xf numFmtId="3" fontId="14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Continuous" vertical="center"/>
    </xf>
    <xf numFmtId="3" fontId="15" fillId="0" borderId="2" xfId="0" applyNumberFormat="1" applyFont="1" applyFill="1" applyBorder="1" applyAlignment="1">
      <alignment horizontal="right"/>
    </xf>
    <xf numFmtId="3" fontId="14" fillId="3" borderId="2" xfId="0" applyNumberFormat="1" applyFont="1" applyFill="1" applyBorder="1" applyAlignment="1">
      <alignment horizontal="right"/>
    </xf>
    <xf numFmtId="3" fontId="15" fillId="0" borderId="2" xfId="0" applyNumberFormat="1" applyFont="1" applyFill="1" applyBorder="1" applyAlignment="1">
      <alignment horizontal="right" vertical="center"/>
    </xf>
    <xf numFmtId="0" fontId="2" fillId="0" borderId="2" xfId="22" applyFont="1" applyBorder="1" applyAlignment="1" quotePrefix="1">
      <alignment horizontal="left" vertical="center"/>
      <protection/>
    </xf>
    <xf numFmtId="173" fontId="2" fillId="0" borderId="2" xfId="22" applyNumberFormat="1" applyFont="1" applyBorder="1" applyAlignment="1">
      <alignment horizontal="right" vertical="center"/>
      <protection/>
    </xf>
    <xf numFmtId="173" fontId="14" fillId="4" borderId="2" xfId="0" applyNumberFormat="1" applyFont="1" applyFill="1" applyBorder="1" applyAlignment="1">
      <alignment horizontal="center"/>
    </xf>
    <xf numFmtId="0" fontId="14" fillId="4" borderId="6" xfId="0" applyFont="1" applyFill="1" applyBorder="1" applyAlignment="1">
      <alignment horizontal="left"/>
    </xf>
    <xf numFmtId="173" fontId="14" fillId="4" borderId="6" xfId="0" applyNumberFormat="1" applyFont="1" applyFill="1" applyBorder="1" applyAlignment="1">
      <alignment horizontal="center"/>
    </xf>
    <xf numFmtId="173" fontId="14" fillId="4" borderId="6" xfId="0" applyNumberFormat="1" applyFont="1" applyFill="1" applyBorder="1" applyAlignment="1">
      <alignment horizontal="center"/>
    </xf>
    <xf numFmtId="173" fontId="15" fillId="0" borderId="8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left"/>
    </xf>
    <xf numFmtId="173" fontId="15" fillId="0" borderId="6" xfId="0" applyNumberFormat="1" applyFont="1" applyFill="1" applyBorder="1" applyAlignment="1">
      <alignment horizontal="center"/>
    </xf>
    <xf numFmtId="173" fontId="15" fillId="0" borderId="6" xfId="0" applyNumberFormat="1" applyFont="1" applyFill="1" applyBorder="1" applyAlignment="1">
      <alignment horizontal="center"/>
    </xf>
    <xf numFmtId="0" fontId="14" fillId="0" borderId="1" xfId="0" applyFont="1" applyBorder="1" applyAlignment="1">
      <alignment/>
    </xf>
    <xf numFmtId="0" fontId="15" fillId="0" borderId="9" xfId="0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raphiq1_naissanc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'Gra 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 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 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381774"/>
        <c:axId val="891647"/>
      </c:lineChart>
      <c:catAx>
        <c:axId val="37381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91647"/>
        <c:crosses val="autoZero"/>
        <c:auto val="0"/>
        <c:lblOffset val="100"/>
        <c:noMultiLvlLbl val="0"/>
      </c:catAx>
      <c:valAx>
        <c:axId val="891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38177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024824"/>
        <c:axId val="5114553"/>
      </c:lineChart>
      <c:catAx>
        <c:axId val="802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Années de naissance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4553"/>
        <c:crossesAt val="770"/>
        <c:auto val="0"/>
        <c:lblOffset val="0"/>
        <c:tickLblSkip val="1"/>
        <c:noMultiLvlLbl val="0"/>
      </c:catAx>
      <c:valAx>
        <c:axId val="5114553"/>
        <c:scaling>
          <c:orientation val="minMax"/>
          <c:max val="840"/>
          <c:min val="7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crossAx val="8024824"/>
        <c:crossesAt val="1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'Gra 2-3'!#REF!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 2-3'!#REF!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 2-3'!#REF!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 2-3'!#REF!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 2-3'!#REF!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 2-3'!#REF!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 2-3'!#REF!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 2-3'!#REF!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 2-3'!#REF!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030978"/>
        <c:axId val="11625619"/>
      </c:lineChart>
      <c:catAx>
        <c:axId val="46030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25619"/>
        <c:crosses val="autoZero"/>
        <c:auto val="0"/>
        <c:lblOffset val="100"/>
        <c:noMultiLvlLbl val="0"/>
      </c:catAx>
      <c:valAx>
        <c:axId val="11625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03097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 2-3'!#REF!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 2-3'!#REF!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 2-3'!#REF!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7521708"/>
        <c:axId val="2151053"/>
      </c:lineChart>
      <c:catAx>
        <c:axId val="3752170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51053"/>
        <c:crossesAt val="770"/>
        <c:auto val="0"/>
        <c:lblOffset val="0"/>
        <c:tickLblSkip val="1"/>
        <c:noMultiLvlLbl val="0"/>
      </c:catAx>
      <c:valAx>
        <c:axId val="2151053"/>
        <c:scaling>
          <c:orientation val="minMax"/>
          <c:max val="840"/>
          <c:min val="7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crossAx val="37521708"/>
        <c:crossesAt val="1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-536870.912</cdr:x>
      <cdr:y>0.06075</cdr:y>
    </cdr:to>
    <cdr:sp>
      <cdr:nvSpPr>
        <cdr:cNvPr id="1" name="Texte 3"/>
        <cdr:cNvSpPr txBox="1">
          <a:spLocks noChangeArrowheads="1"/>
        </cdr:cNvSpPr>
      </cdr:nvSpPr>
      <cdr:spPr>
        <a:xfrm>
          <a:off x="0" y="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 milliers</a:t>
          </a:r>
        </a:p>
      </cdr:txBody>
    </cdr:sp>
  </cdr:relSizeAnchor>
  <cdr:relSizeAnchor xmlns:cdr="http://schemas.openxmlformats.org/drawingml/2006/chartDrawing">
    <cdr:from>
      <cdr:x>0.02975</cdr:x>
      <cdr:y>0.01925</cdr:y>
    </cdr:from>
    <cdr:to>
      <cdr:x>-536870.88225</cdr:x>
      <cdr:y>0.04475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7150"/>
          <a:ext cx="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0.45075</cdr:x>
      <cdr:y>0.79525</cdr:y>
    </cdr:from>
    <cdr:to>
      <cdr:x>0.7735</cdr:x>
      <cdr:y>0.79525</cdr:y>
    </cdr:to>
    <cdr:sp>
      <cdr:nvSpPr>
        <cdr:cNvPr id="3" name="Line 3"/>
        <cdr:cNvSpPr>
          <a:spLocks/>
        </cdr:cNvSpPr>
      </cdr:nvSpPr>
      <cdr:spPr>
        <a:xfrm flipV="1">
          <a:off x="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0.53125</cdr:x>
      <cdr:y>0.8125</cdr:y>
    </cdr:from>
    <cdr:to>
      <cdr:x>-536870.38075</cdr:x>
      <cdr:y>0.86675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419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2 à 10 ans à la rentrée 2009
</a:t>
          </a:r>
        </a:p>
      </cdr:txBody>
    </cdr:sp>
  </cdr:relSizeAnchor>
  <cdr:relSizeAnchor xmlns:cdr="http://schemas.openxmlformats.org/drawingml/2006/chartDrawing">
    <cdr:from>
      <cdr:x>0.57425</cdr:x>
      <cdr:y>0.63225</cdr:y>
    </cdr:from>
    <cdr:to>
      <cdr:x>0.7315</cdr:x>
      <cdr:y>0.63225</cdr:y>
    </cdr:to>
    <cdr:sp>
      <cdr:nvSpPr>
        <cdr:cNvPr id="5" name="Line 5"/>
        <cdr:cNvSpPr>
          <a:spLocks/>
        </cdr:cNvSpPr>
      </cdr:nvSpPr>
      <cdr:spPr>
        <a:xfrm flipV="1">
          <a:off x="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0.572</cdr:x>
      <cdr:y>0.64625</cdr:y>
    </cdr:from>
    <cdr:to>
      <cdr:x>0.73875</cdr:x>
      <cdr:y>0.70625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9240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6 à 10 ans à la rentrée 2010
2 à 10 ans en 2010</a:t>
          </a:r>
        </a:p>
      </cdr:txBody>
    </cdr:sp>
  </cdr:relSizeAnchor>
  <cdr:relSizeAnchor xmlns:cdr="http://schemas.openxmlformats.org/drawingml/2006/chartDrawing">
    <cdr:from>
      <cdr:x>0.41025</cdr:x>
      <cdr:y>0.481</cdr:y>
    </cdr:from>
    <cdr:to>
      <cdr:x>0.53175</cdr:x>
      <cdr:y>0.481</cdr:y>
    </cdr:to>
    <cdr:sp>
      <cdr:nvSpPr>
        <cdr:cNvPr id="7" name="Line 7"/>
        <cdr:cNvSpPr>
          <a:spLocks/>
        </cdr:cNvSpPr>
      </cdr:nvSpPr>
      <cdr:spPr>
        <a:xfrm>
          <a:off x="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0.40625</cdr:x>
      <cdr:y>0.53325</cdr:y>
    </cdr:from>
    <cdr:to>
      <cdr:x>0.547</cdr:x>
      <cdr:y>0.58875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15811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2 à 5 ans à la rentrée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81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36</xdr:row>
      <xdr:rowOff>85725</xdr:rowOff>
    </xdr:to>
    <xdr:graphicFrame>
      <xdr:nvGraphicFramePr>
        <xdr:cNvPr id="2" name="Chart 3"/>
        <xdr:cNvGraphicFramePr/>
      </xdr:nvGraphicFramePr>
      <xdr:xfrm>
        <a:off x="0" y="2590800"/>
        <a:ext cx="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0.12025</cdr:x>
      <cdr:y>-536870.912</cdr:y>
    </cdr:to>
    <cdr:sp>
      <cdr:nvSpPr>
        <cdr:cNvPr id="1" name="Texte 3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 milliers</a:t>
          </a:r>
        </a:p>
      </cdr:txBody>
    </cdr:sp>
  </cdr:relSizeAnchor>
  <cdr:relSizeAnchor xmlns:cdr="http://schemas.openxmlformats.org/drawingml/2006/chartDrawing">
    <cdr:from>
      <cdr:x>0.00725</cdr:x>
      <cdr:y>0.016</cdr:y>
    </cdr:from>
    <cdr:to>
      <cdr:x>0.122</cdr:x>
      <cdr:y>-536870.896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0"/>
          <a:ext cx="619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0.4695</cdr:y>
    </cdr:from>
    <cdr:to>
      <cdr:x>0.7945</cdr:x>
      <cdr:y>0.4695</cdr:y>
    </cdr:to>
    <cdr:sp>
      <cdr:nvSpPr>
        <cdr:cNvPr id="3" name="Line 3"/>
        <cdr:cNvSpPr>
          <a:spLocks/>
        </cdr:cNvSpPr>
      </cdr:nvSpPr>
      <cdr:spPr>
        <a:xfrm flipV="1">
          <a:off x="476250" y="0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0.47325</cdr:y>
    </cdr:from>
    <cdr:to>
      <cdr:x>0.58675</cdr:x>
      <cdr:y>-536870.43875</cdr:y>
    </cdr:to>
    <cdr:sp>
      <cdr:nvSpPr>
        <cdr:cNvPr id="4" name="TextBox 4"/>
        <cdr:cNvSpPr txBox="1">
          <a:spLocks noChangeArrowheads="1"/>
        </cdr:cNvSpPr>
      </cdr:nvSpPr>
      <cdr:spPr>
        <a:xfrm>
          <a:off x="1238250" y="0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Arial"/>
              <a:ea typeface="Arial"/>
              <a:cs typeface="Arial"/>
            </a:rPr>
            <a:t>2 à 10 ans à la rentrée 2009
</a:t>
          </a:r>
        </a:p>
      </cdr:txBody>
    </cdr:sp>
  </cdr:relSizeAnchor>
  <cdr:relSizeAnchor xmlns:cdr="http://schemas.openxmlformats.org/drawingml/2006/chartDrawing">
    <cdr:from>
      <cdr:x>0.17425</cdr:x>
      <cdr:y>0.4365</cdr:y>
    </cdr:from>
    <cdr:to>
      <cdr:x>0.535</cdr:x>
      <cdr:y>0.4365</cdr:y>
    </cdr:to>
    <cdr:sp>
      <cdr:nvSpPr>
        <cdr:cNvPr id="5" name="Line 5"/>
        <cdr:cNvSpPr>
          <a:spLocks/>
        </cdr:cNvSpPr>
      </cdr:nvSpPr>
      <cdr:spPr>
        <a:xfrm>
          <a:off x="933450" y="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0.1865</cdr:x>
      <cdr:y>0.4415</cdr:y>
    </cdr:from>
    <cdr:to>
      <cdr:x>0.5535</cdr:x>
      <cdr:y>0.464</cdr:y>
    </cdr:to>
    <cdr:sp>
      <cdr:nvSpPr>
        <cdr:cNvPr id="6" name="TextBox 6"/>
        <cdr:cNvSpPr txBox="1">
          <a:spLocks noChangeArrowheads="1"/>
        </cdr:cNvSpPr>
      </cdr:nvSpPr>
      <cdr:spPr>
        <a:xfrm>
          <a:off x="1000125" y="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Arial"/>
              <a:ea typeface="Arial"/>
              <a:cs typeface="Arial"/>
            </a:rPr>
            <a:t>6 à 10 ans à la rentrée 2010
2 à 10 ans en 2010</a:t>
          </a:r>
        </a:p>
      </cdr:txBody>
    </cdr:sp>
  </cdr:relSizeAnchor>
  <cdr:relSizeAnchor xmlns:cdr="http://schemas.openxmlformats.org/drawingml/2006/chartDrawing">
    <cdr:from>
      <cdr:x>0.6175</cdr:x>
      <cdr:y>0.401</cdr:y>
    </cdr:from>
    <cdr:to>
      <cdr:x>0.88325</cdr:x>
      <cdr:y>0.401</cdr:y>
    </cdr:to>
    <cdr:sp>
      <cdr:nvSpPr>
        <cdr:cNvPr id="7" name="Line 7"/>
        <cdr:cNvSpPr>
          <a:spLocks/>
        </cdr:cNvSpPr>
      </cdr:nvSpPr>
      <cdr:spPr>
        <a:xfrm flipV="1">
          <a:off x="332422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0.6175</cdr:x>
      <cdr:y>0.401</cdr:y>
    </cdr:from>
    <cdr:to>
      <cdr:x>0.88325</cdr:x>
      <cdr:y>0.401</cdr:y>
    </cdr:to>
    <cdr:sp>
      <cdr:nvSpPr>
        <cdr:cNvPr id="8" name="Line 8"/>
        <cdr:cNvSpPr>
          <a:spLocks/>
        </cdr:cNvSpPr>
      </cdr:nvSpPr>
      <cdr:spPr>
        <a:xfrm>
          <a:off x="332422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0.6175</cdr:x>
      <cdr:y>0.40725</cdr:y>
    </cdr:from>
    <cdr:to>
      <cdr:x>0.9265</cdr:x>
      <cdr:y>0.42175</cdr:y>
    </cdr:to>
    <cdr:sp>
      <cdr:nvSpPr>
        <cdr:cNvPr id="9" name="TextBox 9"/>
        <cdr:cNvSpPr txBox="1">
          <a:spLocks noChangeArrowheads="1"/>
        </cdr:cNvSpPr>
      </cdr:nvSpPr>
      <cdr:spPr>
        <a:xfrm>
          <a:off x="3324225" y="0"/>
          <a:ext cx="1666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Arial"/>
              <a:ea typeface="Arial"/>
              <a:cs typeface="Arial"/>
            </a:rPr>
            <a:t>2 à 5 ans à la rentrée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47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12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962150" y="0"/>
        <a:ext cx="5391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SheetLayoutView="100" workbookViewId="0" topLeftCell="A1">
      <selection activeCell="C31" sqref="C31"/>
    </sheetView>
  </sheetViews>
  <sheetFormatPr defaultColWidth="11.421875" defaultRowHeight="12.75"/>
  <cols>
    <col min="1" max="1" width="5.7109375" style="23" customWidth="1"/>
    <col min="2" max="2" width="14.7109375" style="23" customWidth="1"/>
    <col min="3" max="3" width="10.140625" style="23" customWidth="1"/>
    <col min="4" max="4" width="7.7109375" style="23" customWidth="1"/>
    <col min="5" max="5" width="9.7109375" style="23" customWidth="1"/>
    <col min="6" max="6" width="10.140625" style="23" bestFit="1" customWidth="1"/>
    <col min="7" max="7" width="7.7109375" style="23" customWidth="1"/>
    <col min="8" max="8" width="9.7109375" style="23" customWidth="1"/>
    <col min="9" max="9" width="8.7109375" style="23" customWidth="1"/>
    <col min="10" max="10" width="7.7109375" style="23" customWidth="1"/>
    <col min="11" max="12" width="8.7109375" style="23" customWidth="1"/>
    <col min="13" max="14" width="6.7109375" style="23" customWidth="1"/>
    <col min="15" max="16384" width="11.421875" style="23" customWidth="1"/>
  </cols>
  <sheetData>
    <row r="1" spans="1:14" ht="12">
      <c r="A1" s="126" t="s">
        <v>173</v>
      </c>
      <c r="F1" s="24"/>
      <c r="G1" s="24"/>
      <c r="H1" s="24"/>
      <c r="I1" s="25"/>
      <c r="J1" s="25"/>
      <c r="K1" s="25"/>
      <c r="L1" s="26"/>
      <c r="M1" s="26"/>
      <c r="N1" s="26"/>
    </row>
    <row r="2" spans="1:14" ht="11.25">
      <c r="A2" s="22"/>
      <c r="F2" s="24"/>
      <c r="G2" s="24"/>
      <c r="H2" s="24"/>
      <c r="I2" s="25"/>
      <c r="J2" s="25"/>
      <c r="K2" s="25"/>
      <c r="L2" s="26"/>
      <c r="M2" s="26"/>
      <c r="N2" s="26"/>
    </row>
    <row r="3" spans="1:14" s="27" customFormat="1" ht="11.25">
      <c r="A3" s="23"/>
      <c r="B3" s="23"/>
      <c r="C3" s="23"/>
      <c r="D3" s="23"/>
      <c r="E3" s="23"/>
      <c r="F3" s="24"/>
      <c r="G3" s="24"/>
      <c r="H3" s="24"/>
      <c r="I3" s="102" t="s">
        <v>174</v>
      </c>
      <c r="J3" s="102"/>
      <c r="K3" s="102"/>
      <c r="L3" s="102"/>
      <c r="M3" s="102"/>
      <c r="N3" s="102"/>
    </row>
    <row r="4" spans="1:14" ht="11.25">
      <c r="A4" s="99" t="s">
        <v>163</v>
      </c>
      <c r="B4" s="104" t="s">
        <v>164</v>
      </c>
      <c r="C4" s="106" t="s">
        <v>159</v>
      </c>
      <c r="D4" s="106"/>
      <c r="E4" s="106"/>
      <c r="F4" s="106" t="s">
        <v>167</v>
      </c>
      <c r="G4" s="106"/>
      <c r="H4" s="106"/>
      <c r="I4" s="107" t="s">
        <v>175</v>
      </c>
      <c r="J4" s="107"/>
      <c r="K4" s="107"/>
      <c r="L4" s="107" t="s">
        <v>176</v>
      </c>
      <c r="M4" s="107"/>
      <c r="N4" s="107"/>
    </row>
    <row r="5" spans="1:14" ht="33.75">
      <c r="A5" s="103"/>
      <c r="B5" s="105"/>
      <c r="C5" s="30" t="s">
        <v>165</v>
      </c>
      <c r="D5" s="30" t="s">
        <v>166</v>
      </c>
      <c r="E5" s="28" t="s">
        <v>215</v>
      </c>
      <c r="F5" s="30" t="s">
        <v>216</v>
      </c>
      <c r="G5" s="30" t="s">
        <v>217</v>
      </c>
      <c r="H5" s="28" t="s">
        <v>218</v>
      </c>
      <c r="I5" s="31" t="s">
        <v>219</v>
      </c>
      <c r="J5" s="31" t="s">
        <v>220</v>
      </c>
      <c r="K5" s="31" t="s">
        <v>221</v>
      </c>
      <c r="L5" s="32" t="s">
        <v>222</v>
      </c>
      <c r="M5" s="32" t="s">
        <v>223</v>
      </c>
      <c r="N5" s="32" t="s">
        <v>224</v>
      </c>
    </row>
    <row r="6" spans="1:14" ht="12.75" customHeight="1">
      <c r="A6" s="99" t="s">
        <v>106</v>
      </c>
      <c r="B6" s="33" t="s">
        <v>107</v>
      </c>
      <c r="C6" s="34">
        <v>2128358</v>
      </c>
      <c r="D6" s="34">
        <v>90458</v>
      </c>
      <c r="E6" s="34">
        <v>2218816</v>
      </c>
      <c r="F6" s="34">
        <v>2135721</v>
      </c>
      <c r="G6" s="34">
        <v>90434</v>
      </c>
      <c r="H6" s="34">
        <v>2226155</v>
      </c>
      <c r="I6" s="42">
        <v>7363</v>
      </c>
      <c r="J6" s="42">
        <v>-24</v>
      </c>
      <c r="K6" s="42">
        <v>7339</v>
      </c>
      <c r="L6" s="46">
        <v>0.34594743929357746</v>
      </c>
      <c r="M6" s="46">
        <v>-0.02653165004753587</v>
      </c>
      <c r="N6" s="46">
        <v>0.33076199198130896</v>
      </c>
    </row>
    <row r="7" spans="1:14" ht="12.75" customHeight="1">
      <c r="A7" s="100"/>
      <c r="B7" s="33" t="s">
        <v>108</v>
      </c>
      <c r="C7" s="34">
        <v>3336803</v>
      </c>
      <c r="D7" s="34">
        <v>155580</v>
      </c>
      <c r="E7" s="34">
        <v>3492383</v>
      </c>
      <c r="F7" s="34">
        <v>3349052</v>
      </c>
      <c r="G7" s="34">
        <v>154581</v>
      </c>
      <c r="H7" s="34">
        <v>3503633</v>
      </c>
      <c r="I7" s="42">
        <v>12249</v>
      </c>
      <c r="J7" s="42">
        <v>-999</v>
      </c>
      <c r="K7" s="42">
        <v>11250</v>
      </c>
      <c r="L7" s="46">
        <v>0.3670878982067566</v>
      </c>
      <c r="M7" s="46">
        <v>-0.6421133821827999</v>
      </c>
      <c r="N7" s="46">
        <v>0.322129617513314</v>
      </c>
    </row>
    <row r="8" spans="1:14" ht="12.75" customHeight="1">
      <c r="A8" s="100"/>
      <c r="B8" s="33" t="s">
        <v>127</v>
      </c>
      <c r="C8" s="34">
        <v>37850</v>
      </c>
      <c r="D8" s="34">
        <v>2618</v>
      </c>
      <c r="E8" s="34">
        <v>40468</v>
      </c>
      <c r="F8" s="34">
        <v>38712</v>
      </c>
      <c r="G8" s="34">
        <v>2441</v>
      </c>
      <c r="H8" s="34">
        <v>41153</v>
      </c>
      <c r="I8" s="42">
        <v>862</v>
      </c>
      <c r="J8" s="42">
        <v>-177</v>
      </c>
      <c r="K8" s="42">
        <v>685</v>
      </c>
      <c r="L8" s="46">
        <v>2.277410832232497</v>
      </c>
      <c r="M8" s="46">
        <v>-6.760886172650879</v>
      </c>
      <c r="N8" s="46">
        <v>1.692695463081941</v>
      </c>
    </row>
    <row r="9" spans="1:14" ht="12.75" customHeight="1">
      <c r="A9" s="101"/>
      <c r="B9" s="37" t="s">
        <v>109</v>
      </c>
      <c r="C9" s="38">
        <v>5503011</v>
      </c>
      <c r="D9" s="38">
        <v>248656</v>
      </c>
      <c r="E9" s="38">
        <v>5751667</v>
      </c>
      <c r="F9" s="38">
        <v>5523485</v>
      </c>
      <c r="G9" s="38">
        <v>247456</v>
      </c>
      <c r="H9" s="38">
        <v>5770941</v>
      </c>
      <c r="I9" s="43">
        <v>20474</v>
      </c>
      <c r="J9" s="43">
        <v>-1200</v>
      </c>
      <c r="K9" s="43">
        <v>19274</v>
      </c>
      <c r="L9" s="47">
        <v>0.37205086451762504</v>
      </c>
      <c r="M9" s="47">
        <v>-0.48259442764300886</v>
      </c>
      <c r="N9" s="47">
        <v>0.3351028493130774</v>
      </c>
    </row>
    <row r="10" spans="1:14" ht="12.75" customHeight="1">
      <c r="A10" s="99" t="s">
        <v>110</v>
      </c>
      <c r="B10" s="33" t="s">
        <v>107</v>
      </c>
      <c r="C10" s="34">
        <v>306882</v>
      </c>
      <c r="D10" s="34">
        <v>7138</v>
      </c>
      <c r="E10" s="34">
        <v>314020</v>
      </c>
      <c r="F10" s="34">
        <v>305825</v>
      </c>
      <c r="G10" s="34">
        <v>7154</v>
      </c>
      <c r="H10" s="34">
        <v>312979</v>
      </c>
      <c r="I10" s="42">
        <v>-1057</v>
      </c>
      <c r="J10" s="42">
        <v>16</v>
      </c>
      <c r="K10" s="42">
        <v>-1041</v>
      </c>
      <c r="L10" s="46">
        <v>-0.34443206183484204</v>
      </c>
      <c r="M10" s="46">
        <v>0.22415242364808072</v>
      </c>
      <c r="N10" s="46">
        <v>-0.33150754728998155</v>
      </c>
    </row>
    <row r="11" spans="1:14" ht="12.75" customHeight="1">
      <c r="A11" s="100"/>
      <c r="B11" s="33" t="s">
        <v>108</v>
      </c>
      <c r="C11" s="34">
        <v>564260</v>
      </c>
      <c r="D11" s="34">
        <v>13835</v>
      </c>
      <c r="E11" s="34">
        <v>578095</v>
      </c>
      <c r="F11" s="34">
        <v>563258</v>
      </c>
      <c r="G11" s="34">
        <v>13932</v>
      </c>
      <c r="H11" s="34">
        <v>577190</v>
      </c>
      <c r="I11" s="42">
        <v>-1002</v>
      </c>
      <c r="J11" s="42">
        <v>97</v>
      </c>
      <c r="K11" s="42">
        <v>-905</v>
      </c>
      <c r="L11" s="46">
        <v>-0.17757771240208414</v>
      </c>
      <c r="M11" s="46">
        <v>0.7011203469461511</v>
      </c>
      <c r="N11" s="46">
        <v>-0.15654866414689628</v>
      </c>
    </row>
    <row r="12" spans="1:14" ht="12.75" customHeight="1">
      <c r="A12" s="100"/>
      <c r="B12" s="33" t="s">
        <v>127</v>
      </c>
      <c r="C12" s="34">
        <v>3226</v>
      </c>
      <c r="D12" s="34">
        <v>83</v>
      </c>
      <c r="E12" s="34">
        <v>3309</v>
      </c>
      <c r="F12" s="34">
        <v>3147</v>
      </c>
      <c r="G12" s="34">
        <v>22</v>
      </c>
      <c r="H12" s="34">
        <v>3169</v>
      </c>
      <c r="I12" s="42">
        <v>-79</v>
      </c>
      <c r="J12" s="42">
        <v>-61</v>
      </c>
      <c r="K12" s="42">
        <v>-140</v>
      </c>
      <c r="L12" s="46">
        <v>-2.4488530688158714</v>
      </c>
      <c r="M12" s="46">
        <v>-73.49397590361446</v>
      </c>
      <c r="N12" s="46">
        <v>-4.230885463886371</v>
      </c>
    </row>
    <row r="13" spans="1:14" ht="12.75" customHeight="1">
      <c r="A13" s="101"/>
      <c r="B13" s="37" t="s">
        <v>109</v>
      </c>
      <c r="C13" s="38">
        <v>874368</v>
      </c>
      <c r="D13" s="38">
        <v>21056</v>
      </c>
      <c r="E13" s="38">
        <v>895424</v>
      </c>
      <c r="F13" s="38">
        <v>872230</v>
      </c>
      <c r="G13" s="38">
        <v>21108</v>
      </c>
      <c r="H13" s="38">
        <v>893338</v>
      </c>
      <c r="I13" s="43">
        <v>-2138</v>
      </c>
      <c r="J13" s="43">
        <v>52</v>
      </c>
      <c r="K13" s="43">
        <v>-2086</v>
      </c>
      <c r="L13" s="47">
        <v>-0.24451947006294833</v>
      </c>
      <c r="M13" s="47">
        <v>0.24696048632218845</v>
      </c>
      <c r="N13" s="47">
        <v>-0.2329622614537917</v>
      </c>
    </row>
    <row r="14" spans="1:14" ht="12.75" customHeight="1">
      <c r="A14" s="99" t="s">
        <v>109</v>
      </c>
      <c r="B14" s="33" t="s">
        <v>107</v>
      </c>
      <c r="C14" s="34">
        <v>2435240</v>
      </c>
      <c r="D14" s="34">
        <v>97596</v>
      </c>
      <c r="E14" s="34">
        <v>2532836</v>
      </c>
      <c r="F14" s="34">
        <v>2441546</v>
      </c>
      <c r="G14" s="34">
        <v>97588</v>
      </c>
      <c r="H14" s="34">
        <v>2539134</v>
      </c>
      <c r="I14" s="42">
        <v>6306</v>
      </c>
      <c r="J14" s="42">
        <v>-8</v>
      </c>
      <c r="K14" s="42">
        <v>6298</v>
      </c>
      <c r="L14" s="46">
        <v>0.25894778338069346</v>
      </c>
      <c r="M14" s="46">
        <v>-0.008197057256444935</v>
      </c>
      <c r="N14" s="46">
        <v>0.24865407787949947</v>
      </c>
    </row>
    <row r="15" spans="1:14" ht="12.75" customHeight="1">
      <c r="A15" s="100"/>
      <c r="B15" s="33" t="s">
        <v>108</v>
      </c>
      <c r="C15" s="34">
        <v>3901063</v>
      </c>
      <c r="D15" s="34">
        <v>169415</v>
      </c>
      <c r="E15" s="34">
        <v>4070478</v>
      </c>
      <c r="F15" s="34">
        <v>3912310</v>
      </c>
      <c r="G15" s="34">
        <v>168513</v>
      </c>
      <c r="H15" s="34">
        <v>4080823</v>
      </c>
      <c r="I15" s="42">
        <v>11247</v>
      </c>
      <c r="J15" s="42">
        <v>-902</v>
      </c>
      <c r="K15" s="42">
        <v>10345</v>
      </c>
      <c r="L15" s="46">
        <v>0.2883060335093281</v>
      </c>
      <c r="M15" s="46">
        <v>-0.5324203878050939</v>
      </c>
      <c r="N15" s="46">
        <v>0.25414705594772896</v>
      </c>
    </row>
    <row r="16" spans="1:14" ht="12.75" customHeight="1">
      <c r="A16" s="100"/>
      <c r="B16" s="33" t="s">
        <v>127</v>
      </c>
      <c r="C16" s="34">
        <v>41076</v>
      </c>
      <c r="D16" s="34">
        <v>2701</v>
      </c>
      <c r="E16" s="34">
        <v>43777</v>
      </c>
      <c r="F16" s="34">
        <v>41859</v>
      </c>
      <c r="G16" s="34">
        <v>2463</v>
      </c>
      <c r="H16" s="34">
        <v>44322</v>
      </c>
      <c r="I16" s="42">
        <v>783</v>
      </c>
      <c r="J16" s="42">
        <v>-238</v>
      </c>
      <c r="K16" s="42">
        <v>545</v>
      </c>
      <c r="L16" s="46">
        <v>1.906222611744084</v>
      </c>
      <c r="M16" s="46">
        <v>-8.811551277304702</v>
      </c>
      <c r="N16" s="46">
        <v>1.2449459761975468</v>
      </c>
    </row>
    <row r="17" spans="1:14" ht="12.75" customHeight="1">
      <c r="A17" s="101"/>
      <c r="B17" s="39" t="s">
        <v>109</v>
      </c>
      <c r="C17" s="40">
        <v>6377379</v>
      </c>
      <c r="D17" s="40">
        <v>269712</v>
      </c>
      <c r="E17" s="40">
        <v>6647091</v>
      </c>
      <c r="F17" s="40">
        <v>6395715</v>
      </c>
      <c r="G17" s="41">
        <v>268564</v>
      </c>
      <c r="H17" s="40">
        <v>6664279</v>
      </c>
      <c r="I17" s="44">
        <v>18336</v>
      </c>
      <c r="J17" s="45">
        <v>-1148</v>
      </c>
      <c r="K17" s="44">
        <v>17188</v>
      </c>
      <c r="L17" s="48">
        <v>0.2875162351179066</v>
      </c>
      <c r="M17" s="49">
        <v>-0.42563920033220615</v>
      </c>
      <c r="N17" s="49">
        <v>0.2585792792666747</v>
      </c>
    </row>
    <row r="18" spans="1:14" ht="15.75" customHeight="1">
      <c r="A18" s="125" t="s">
        <v>213</v>
      </c>
      <c r="B18" s="120"/>
      <c r="C18" s="121"/>
      <c r="D18" s="121"/>
      <c r="E18" s="121"/>
      <c r="F18" s="121"/>
      <c r="G18" s="121"/>
      <c r="H18" s="121"/>
      <c r="I18" s="122"/>
      <c r="J18" s="122"/>
      <c r="K18" s="123"/>
      <c r="L18" s="124"/>
      <c r="M18" s="124"/>
      <c r="N18" s="124"/>
    </row>
  </sheetData>
  <mergeCells count="10">
    <mergeCell ref="I3:N3"/>
    <mergeCell ref="A4:A5"/>
    <mergeCell ref="B4:B5"/>
    <mergeCell ref="C4:E4"/>
    <mergeCell ref="F4:H4"/>
    <mergeCell ref="I4:K4"/>
    <mergeCell ref="L4:N4"/>
    <mergeCell ref="A6:A9"/>
    <mergeCell ref="A10:A13"/>
    <mergeCell ref="A14:A17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SheetLayoutView="100" workbookViewId="0" topLeftCell="A1">
      <selection activeCell="F18" sqref="F18"/>
    </sheetView>
  </sheetViews>
  <sheetFormatPr defaultColWidth="11.421875" defaultRowHeight="12" customHeight="1"/>
  <cols>
    <col min="1" max="1" width="26.7109375" style="10" customWidth="1"/>
    <col min="2" max="2" width="7.7109375" style="10" customWidth="1"/>
    <col min="3" max="9" width="7.7109375" style="11" customWidth="1"/>
    <col min="10" max="10" width="7.7109375" style="16" customWidth="1"/>
    <col min="11" max="17" width="7.7109375" style="11" customWidth="1"/>
    <col min="18" max="18" width="7.7109375" style="10" customWidth="1"/>
    <col min="19" max="19" width="4.57421875" style="10" customWidth="1"/>
    <col min="20" max="20" width="5.140625" style="10" customWidth="1"/>
    <col min="21" max="21" width="8.7109375" style="10" customWidth="1"/>
    <col min="22" max="22" width="18.00390625" style="10" customWidth="1"/>
    <col min="23" max="23" width="6.28125" style="10" customWidth="1"/>
    <col min="24" max="24" width="6.140625" style="10" customWidth="1"/>
    <col min="25" max="25" width="6.00390625" style="10" customWidth="1"/>
    <col min="26" max="26" width="6.57421875" style="10" customWidth="1"/>
    <col min="27" max="27" width="7.8515625" style="10" customWidth="1"/>
    <col min="28" max="28" width="8.28125" style="10" customWidth="1"/>
    <col min="29" max="31" width="8.140625" style="10" customWidth="1"/>
    <col min="32" max="32" width="7.57421875" style="10" customWidth="1"/>
    <col min="33" max="33" width="8.00390625" style="10" customWidth="1"/>
    <col min="34" max="34" width="8.421875" style="10" customWidth="1"/>
    <col min="35" max="35" width="9.140625" style="10" customWidth="1"/>
    <col min="36" max="36" width="4.140625" style="10" customWidth="1"/>
    <col min="37" max="37" width="7.8515625" style="10" customWidth="1"/>
    <col min="38" max="38" width="7.57421875" style="10" customWidth="1"/>
    <col min="39" max="39" width="7.8515625" style="10" customWidth="1"/>
    <col min="40" max="49" width="9.7109375" style="10" customWidth="1"/>
    <col min="50" max="50" width="10.57421875" style="10" customWidth="1"/>
    <col min="51" max="53" width="9.421875" style="10" customWidth="1"/>
    <col min="54" max="55" width="9.00390625" style="10" customWidth="1"/>
    <col min="56" max="58" width="6.7109375" style="10" customWidth="1"/>
    <col min="59" max="63" width="4.7109375" style="10" customWidth="1"/>
    <col min="64" max="64" width="7.8515625" style="10" customWidth="1"/>
    <col min="65" max="89" width="4.7109375" style="10" customWidth="1"/>
    <col min="90" max="16384" width="11.421875" style="10" customWidth="1"/>
  </cols>
  <sheetData>
    <row r="1" ht="12" customHeight="1">
      <c r="A1" s="129" t="s">
        <v>225</v>
      </c>
    </row>
    <row r="2" spans="2:17" ht="12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" customHeight="1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/>
    </row>
    <row r="4" spans="1:19" ht="12" customHeight="1">
      <c r="A4" s="132"/>
      <c r="B4" s="133">
        <v>2000</v>
      </c>
      <c r="C4" s="133">
        <v>2001</v>
      </c>
      <c r="D4" s="133">
        <v>2002</v>
      </c>
      <c r="E4" s="133">
        <v>2003</v>
      </c>
      <c r="F4" s="133">
        <v>2004</v>
      </c>
      <c r="G4" s="133">
        <v>2005</v>
      </c>
      <c r="H4" s="133">
        <v>2006</v>
      </c>
      <c r="I4" s="134">
        <v>2007</v>
      </c>
      <c r="J4" s="134">
        <v>2008</v>
      </c>
      <c r="K4" s="134">
        <v>2009</v>
      </c>
      <c r="L4" s="134">
        <v>2010</v>
      </c>
      <c r="M4" s="15"/>
      <c r="N4" s="15"/>
      <c r="O4" s="12"/>
      <c r="P4" s="12"/>
      <c r="Q4" s="12"/>
      <c r="R4" s="12"/>
      <c r="S4" s="12"/>
    </row>
    <row r="5" spans="1:19" ht="12" customHeight="1">
      <c r="A5" s="135" t="s">
        <v>226</v>
      </c>
      <c r="B5" s="137">
        <v>757624</v>
      </c>
      <c r="C5" s="137">
        <v>764571</v>
      </c>
      <c r="D5" s="137">
        <v>796364</v>
      </c>
      <c r="E5" s="137">
        <v>789355</v>
      </c>
      <c r="F5" s="137">
        <v>793021</v>
      </c>
      <c r="G5" s="137">
        <v>791416</v>
      </c>
      <c r="H5" s="137">
        <v>795435</v>
      </c>
      <c r="I5" s="137">
        <v>802812</v>
      </c>
      <c r="J5" s="137">
        <v>824772</v>
      </c>
      <c r="K5" s="137">
        <v>812643</v>
      </c>
      <c r="L5" s="138">
        <v>822081</v>
      </c>
      <c r="M5" s="13"/>
      <c r="N5" s="14"/>
      <c r="O5" s="15"/>
      <c r="P5" s="15"/>
      <c r="Q5" s="17"/>
      <c r="R5" s="15"/>
      <c r="S5" s="15"/>
    </row>
    <row r="6" spans="1:16" ht="12" customHeight="1">
      <c r="A6" s="135" t="s">
        <v>227</v>
      </c>
      <c r="B6" s="139">
        <v>261313</v>
      </c>
      <c r="C6" s="139">
        <v>259777</v>
      </c>
      <c r="D6" s="139">
        <v>252124</v>
      </c>
      <c r="E6" s="139">
        <v>230360</v>
      </c>
      <c r="F6" s="139">
        <v>205374</v>
      </c>
      <c r="G6" s="139">
        <v>193696</v>
      </c>
      <c r="H6" s="139">
        <v>181968</v>
      </c>
      <c r="I6" s="139">
        <v>167559</v>
      </c>
      <c r="J6" s="139">
        <v>148906</v>
      </c>
      <c r="K6" s="139">
        <v>123271</v>
      </c>
      <c r="L6" s="140">
        <v>111658</v>
      </c>
      <c r="M6" s="15"/>
      <c r="N6" s="15"/>
      <c r="O6" s="15"/>
      <c r="P6" s="15"/>
    </row>
    <row r="7" spans="1:16" ht="12" customHeight="1">
      <c r="A7" s="15"/>
      <c r="B7"/>
      <c r="C7"/>
      <c r="D7"/>
      <c r="E7"/>
      <c r="F7"/>
      <c r="G7"/>
      <c r="H7"/>
      <c r="I7"/>
      <c r="J7"/>
      <c r="K7"/>
      <c r="L7"/>
      <c r="M7" s="15"/>
      <c r="N7" s="15"/>
      <c r="O7" s="15"/>
      <c r="P7" s="15"/>
    </row>
    <row r="8" spans="1:14" ht="12" customHeight="1">
      <c r="A8" s="136" t="s">
        <v>210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0" ht="12" customHeight="1">
      <c r="A9" s="15" t="s">
        <v>228</v>
      </c>
      <c r="J9" s="11"/>
    </row>
    <row r="10" ht="12" customHeight="1">
      <c r="J10" s="11"/>
    </row>
    <row r="11" spans="1:17" ht="12" customHeight="1">
      <c r="A11" s="11"/>
      <c r="B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" customHeight="1">
      <c r="A12" s="11"/>
      <c r="B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" customHeight="1">
      <c r="A13" s="11"/>
      <c r="B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" customHeight="1">
      <c r="A14" s="11"/>
      <c r="B14" s="1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" customHeight="1">
      <c r="A15" s="11"/>
      <c r="B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" customHeight="1">
      <c r="A16" s="11"/>
      <c r="B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" customHeight="1">
      <c r="A17" s="11"/>
      <c r="B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" customHeight="1">
      <c r="A18" s="11"/>
      <c r="B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" customHeight="1">
      <c r="A19" s="11"/>
      <c r="B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" customHeight="1">
      <c r="A20" s="11"/>
      <c r="B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" customHeight="1">
      <c r="A21" s="11"/>
      <c r="B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" customHeight="1">
      <c r="A22" s="11"/>
      <c r="B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" customHeight="1">
      <c r="A23" s="11"/>
      <c r="B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" customHeight="1">
      <c r="A24" s="11"/>
      <c r="B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" customHeight="1">
      <c r="A25" s="11"/>
      <c r="B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" customHeight="1">
      <c r="A26" s="11"/>
      <c r="B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" customHeight="1">
      <c r="A27" s="11"/>
      <c r="B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" customHeight="1">
      <c r="A28" s="11"/>
      <c r="B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" customHeight="1">
      <c r="A29" s="11"/>
      <c r="B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" customHeight="1">
      <c r="A30" s="11"/>
      <c r="B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" customHeight="1">
      <c r="A31" s="11"/>
      <c r="B31" s="1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" customHeight="1">
      <c r="A32" s="11"/>
      <c r="B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" customHeight="1">
      <c r="A33" s="11"/>
      <c r="B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" customHeight="1">
      <c r="A34" s="11"/>
      <c r="B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" customHeight="1">
      <c r="A35" s="11"/>
      <c r="B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" customHeight="1">
      <c r="A36" s="11"/>
      <c r="B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" customHeight="1">
      <c r="A37" s="11"/>
      <c r="B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" customHeight="1">
      <c r="A38" s="11"/>
      <c r="B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" customHeight="1">
      <c r="A39" s="11"/>
      <c r="B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" customHeight="1">
      <c r="A40" s="11"/>
      <c r="B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7" ht="12" customHeight="1">
      <c r="J47" s="11"/>
    </row>
    <row r="48" ht="12" customHeight="1">
      <c r="J48" s="11"/>
    </row>
    <row r="49" ht="12" customHeight="1">
      <c r="J49" s="11"/>
    </row>
    <row r="114" ht="12" customHeight="1">
      <c r="J114" s="11"/>
    </row>
    <row r="115" ht="12" customHeight="1">
      <c r="J115" s="11"/>
    </row>
    <row r="116" ht="12" customHeight="1">
      <c r="J116" s="11"/>
    </row>
    <row r="117" ht="12" customHeight="1">
      <c r="J117" s="11"/>
    </row>
    <row r="118" ht="12" customHeight="1">
      <c r="J118" s="11"/>
    </row>
    <row r="119" ht="12" customHeight="1">
      <c r="J119" s="11"/>
    </row>
    <row r="120" ht="12" customHeight="1">
      <c r="J120" s="11"/>
    </row>
    <row r="121" ht="12" customHeight="1">
      <c r="J121" s="11"/>
    </row>
    <row r="122" ht="12" customHeight="1">
      <c r="J122" s="11"/>
    </row>
  </sheetData>
  <mergeCells count="1">
    <mergeCell ref="A8:N8"/>
  </mergeCells>
  <printOptions gridLines="1" horizontalCentered="1"/>
  <pageMargins left="0.44" right="0.34" top="0.58" bottom="0.64" header="0.37" footer="0.39"/>
  <pageSetup fitToHeight="1" fitToWidth="1" horizontalDpi="600" verticalDpi="600" orientation="landscape" paperSize="9" scale="89" r:id="rId2"/>
  <headerFooter alignWithMargins="0">
    <oddFooter>&amp;L&amp;D&amp;C&amp;F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SheetLayoutView="100" workbookViewId="0" topLeftCell="A1">
      <selection activeCell="J17" sqref="J17"/>
    </sheetView>
  </sheetViews>
  <sheetFormatPr defaultColWidth="11.421875" defaultRowHeight="12.75"/>
  <cols>
    <col min="1" max="2" width="12.7109375" style="23" customWidth="1"/>
    <col min="3" max="5" width="8.7109375" style="23" customWidth="1"/>
    <col min="6" max="6" width="9.28125" style="23" customWidth="1"/>
    <col min="7" max="10" width="8.7109375" style="23" customWidth="1"/>
    <col min="11" max="16384" width="11.421875" style="23" customWidth="1"/>
  </cols>
  <sheetData>
    <row r="1" ht="12">
      <c r="A1" s="126" t="s">
        <v>177</v>
      </c>
    </row>
    <row r="2" ht="11.25">
      <c r="A2" s="23" t="s">
        <v>158</v>
      </c>
    </row>
    <row r="3" spans="1:7" ht="12.75" customHeight="1">
      <c r="A3" s="50"/>
      <c r="C3" s="51" t="s">
        <v>157</v>
      </c>
      <c r="D3" s="51" t="s">
        <v>111</v>
      </c>
      <c r="E3" s="51" t="s">
        <v>112</v>
      </c>
      <c r="F3" s="51" t="s">
        <v>178</v>
      </c>
      <c r="G3" s="51" t="s">
        <v>109</v>
      </c>
    </row>
    <row r="4" spans="1:7" ht="12.75" customHeight="1">
      <c r="A4" s="108" t="s">
        <v>159</v>
      </c>
      <c r="B4" s="33" t="s">
        <v>106</v>
      </c>
      <c r="C4" s="29">
        <v>94240</v>
      </c>
      <c r="D4" s="29">
        <v>713451</v>
      </c>
      <c r="E4" s="29">
        <v>706261</v>
      </c>
      <c r="F4" s="29">
        <v>704864</v>
      </c>
      <c r="G4" s="29">
        <v>2218816</v>
      </c>
    </row>
    <row r="5" spans="1:7" ht="12.75" customHeight="1">
      <c r="A5" s="109"/>
      <c r="B5" s="33" t="s">
        <v>110</v>
      </c>
      <c r="C5" s="29">
        <v>29031</v>
      </c>
      <c r="D5" s="29">
        <v>94133</v>
      </c>
      <c r="E5" s="29">
        <v>94361</v>
      </c>
      <c r="F5" s="29">
        <v>96495</v>
      </c>
      <c r="G5" s="29">
        <v>314020</v>
      </c>
    </row>
    <row r="6" spans="1:7" ht="12.75" customHeight="1">
      <c r="A6" s="110"/>
      <c r="B6" s="37" t="s">
        <v>109</v>
      </c>
      <c r="C6" s="36">
        <v>123271</v>
      </c>
      <c r="D6" s="36">
        <v>807584</v>
      </c>
      <c r="E6" s="36">
        <v>800622</v>
      </c>
      <c r="F6" s="36">
        <v>801359</v>
      </c>
      <c r="G6" s="36">
        <v>2532836</v>
      </c>
    </row>
    <row r="7" spans="1:12" ht="12.75" customHeight="1">
      <c r="A7" s="109" t="s">
        <v>167</v>
      </c>
      <c r="B7" s="33" t="s">
        <v>106</v>
      </c>
      <c r="C7" s="29">
        <v>84852</v>
      </c>
      <c r="D7" s="29">
        <v>704133</v>
      </c>
      <c r="E7" s="29">
        <v>725795</v>
      </c>
      <c r="F7" s="29">
        <v>711375</v>
      </c>
      <c r="G7" s="29">
        <v>2226155</v>
      </c>
      <c r="H7" s="52"/>
      <c r="I7" s="52"/>
      <c r="J7" s="52"/>
      <c r="K7" s="52"/>
      <c r="L7" s="52"/>
    </row>
    <row r="8" spans="1:12" ht="12.75" customHeight="1">
      <c r="A8" s="109"/>
      <c r="B8" s="33" t="s">
        <v>110</v>
      </c>
      <c r="C8" s="29">
        <v>26806</v>
      </c>
      <c r="D8" s="29">
        <v>93134</v>
      </c>
      <c r="E8" s="29">
        <v>96027</v>
      </c>
      <c r="F8" s="29">
        <v>97012</v>
      </c>
      <c r="G8" s="29">
        <v>312979</v>
      </c>
      <c r="H8" s="52"/>
      <c r="I8" s="52"/>
      <c r="J8" s="52"/>
      <c r="K8" s="52"/>
      <c r="L8" s="52"/>
    </row>
    <row r="9" spans="1:12" ht="12.75" customHeight="1">
      <c r="A9" s="110"/>
      <c r="B9" s="37" t="s">
        <v>109</v>
      </c>
      <c r="C9" s="36">
        <v>111658</v>
      </c>
      <c r="D9" s="36">
        <v>797267</v>
      </c>
      <c r="E9" s="36">
        <v>821822</v>
      </c>
      <c r="F9" s="36">
        <v>808387</v>
      </c>
      <c r="G9" s="36">
        <v>2539134</v>
      </c>
      <c r="H9" s="52"/>
      <c r="I9" s="52"/>
      <c r="J9" s="52"/>
      <c r="K9" s="52"/>
      <c r="L9" s="52"/>
    </row>
    <row r="10" spans="1:10" ht="25.5" customHeight="1">
      <c r="A10" s="127" t="s">
        <v>213</v>
      </c>
      <c r="B10" s="127"/>
      <c r="C10" s="127"/>
      <c r="D10" s="127"/>
      <c r="E10" s="127"/>
      <c r="F10" s="127"/>
      <c r="G10" s="127"/>
      <c r="H10" s="53"/>
      <c r="I10" s="53"/>
      <c r="J10" s="53"/>
    </row>
    <row r="11" spans="3:7" ht="11.25">
      <c r="C11" s="25"/>
      <c r="G11" s="25"/>
    </row>
    <row r="12" ht="12">
      <c r="A12" s="126" t="s">
        <v>179</v>
      </c>
    </row>
    <row r="13" ht="11.25">
      <c r="A13" s="23" t="s">
        <v>158</v>
      </c>
    </row>
    <row r="14" spans="3:8" ht="12.75" customHeight="1">
      <c r="C14" s="51" t="s">
        <v>113</v>
      </c>
      <c r="D14" s="51" t="s">
        <v>114</v>
      </c>
      <c r="E14" s="51" t="s">
        <v>115</v>
      </c>
      <c r="F14" s="51" t="s">
        <v>116</v>
      </c>
      <c r="G14" s="51" t="s">
        <v>117</v>
      </c>
      <c r="H14" s="51" t="s">
        <v>109</v>
      </c>
    </row>
    <row r="15" spans="1:8" ht="12.75" customHeight="1">
      <c r="A15" s="108" t="s">
        <v>159</v>
      </c>
      <c r="B15" s="33" t="s">
        <v>126</v>
      </c>
      <c r="C15" s="55">
        <v>708688</v>
      </c>
      <c r="D15" s="55">
        <v>713657</v>
      </c>
      <c r="E15" s="55">
        <v>699301</v>
      </c>
      <c r="F15" s="55">
        <v>700670</v>
      </c>
      <c r="G15" s="55">
        <v>670067</v>
      </c>
      <c r="H15" s="34">
        <v>3492383</v>
      </c>
    </row>
    <row r="16" spans="1:8" ht="12.75" customHeight="1">
      <c r="A16" s="109"/>
      <c r="B16" s="33" t="s">
        <v>110</v>
      </c>
      <c r="C16" s="55">
        <v>109829</v>
      </c>
      <c r="D16" s="55">
        <v>113190</v>
      </c>
      <c r="E16" s="55">
        <v>115648</v>
      </c>
      <c r="F16" s="55">
        <v>119458</v>
      </c>
      <c r="G16" s="55">
        <v>119970</v>
      </c>
      <c r="H16" s="34">
        <v>578095</v>
      </c>
    </row>
    <row r="17" spans="1:8" ht="12.75" customHeight="1">
      <c r="A17" s="110"/>
      <c r="B17" s="37" t="s">
        <v>109</v>
      </c>
      <c r="C17" s="38">
        <v>818517</v>
      </c>
      <c r="D17" s="38">
        <v>826847</v>
      </c>
      <c r="E17" s="38">
        <v>814949</v>
      </c>
      <c r="F17" s="38">
        <v>820128</v>
      </c>
      <c r="G17" s="38">
        <v>790037</v>
      </c>
      <c r="H17" s="38">
        <v>4070478</v>
      </c>
    </row>
    <row r="18" spans="1:8" ht="12.75" customHeight="1">
      <c r="A18" s="109" t="s">
        <v>167</v>
      </c>
      <c r="B18" s="33" t="s">
        <v>106</v>
      </c>
      <c r="C18" s="55">
        <v>713401</v>
      </c>
      <c r="D18" s="55">
        <v>708621</v>
      </c>
      <c r="E18" s="55">
        <v>691549</v>
      </c>
      <c r="F18" s="55">
        <v>691245</v>
      </c>
      <c r="G18" s="55">
        <v>698817</v>
      </c>
      <c r="H18" s="34">
        <v>3503633</v>
      </c>
    </row>
    <row r="19" spans="1:8" ht="12.75" customHeight="1">
      <c r="A19" s="109"/>
      <c r="B19" s="33" t="s">
        <v>110</v>
      </c>
      <c r="C19" s="55">
        <v>109306</v>
      </c>
      <c r="D19" s="55">
        <v>112437</v>
      </c>
      <c r="E19" s="55">
        <v>114118</v>
      </c>
      <c r="F19" s="55">
        <v>118354</v>
      </c>
      <c r="G19" s="55">
        <v>122975</v>
      </c>
      <c r="H19" s="34">
        <v>577190</v>
      </c>
    </row>
    <row r="20" spans="1:8" ht="12.75" customHeight="1">
      <c r="A20" s="110"/>
      <c r="B20" s="37" t="s">
        <v>109</v>
      </c>
      <c r="C20" s="38">
        <v>822707</v>
      </c>
      <c r="D20" s="38">
        <v>821058</v>
      </c>
      <c r="E20" s="38">
        <v>805667</v>
      </c>
      <c r="F20" s="38">
        <v>809599</v>
      </c>
      <c r="G20" s="38">
        <v>821792</v>
      </c>
      <c r="H20" s="38">
        <v>4080823</v>
      </c>
    </row>
    <row r="21" spans="1:8" ht="24" customHeight="1">
      <c r="A21" s="119" t="s">
        <v>239</v>
      </c>
      <c r="B21" s="119"/>
      <c r="C21" s="119"/>
      <c r="D21" s="119"/>
      <c r="E21" s="119"/>
      <c r="F21" s="119"/>
      <c r="G21" s="119"/>
      <c r="H21" s="119"/>
    </row>
  </sheetData>
  <mergeCells count="6">
    <mergeCell ref="A18:A20"/>
    <mergeCell ref="A21:H21"/>
    <mergeCell ref="A4:A6"/>
    <mergeCell ref="A7:A9"/>
    <mergeCell ref="A10:G10"/>
    <mergeCell ref="A15:A17"/>
  </mergeCells>
  <printOptions/>
  <pageMargins left="0.75" right="0.75" top="1" bottom="1" header="0.4921259845" footer="0.4921259845"/>
  <pageSetup fitToHeight="1" fitToWidth="1" horizontalDpi="600" verticalDpi="600" orientation="landscape" paperSize="9" r:id="rId1"/>
  <colBreaks count="1" manualBreakCount="1">
    <brk id="10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zoomScaleSheetLayoutView="100" workbookViewId="0" topLeftCell="A1">
      <selection activeCell="G15" sqref="G15"/>
    </sheetView>
  </sheetViews>
  <sheetFormatPr defaultColWidth="11.421875" defaultRowHeight="12" customHeight="1"/>
  <cols>
    <col min="1" max="1" width="18.7109375" style="10" customWidth="1"/>
    <col min="2" max="2" width="10.7109375" style="10" customWidth="1"/>
    <col min="3" max="3" width="10.7109375" style="11" customWidth="1"/>
    <col min="4" max="9" width="7.7109375" style="11" customWidth="1"/>
    <col min="10" max="10" width="7.7109375" style="16" customWidth="1"/>
    <col min="11" max="13" width="7.7109375" style="11" customWidth="1"/>
    <col min="14" max="14" width="6.28125" style="10" customWidth="1"/>
    <col min="15" max="15" width="6.140625" style="10" customWidth="1"/>
    <col min="16" max="16" width="6.00390625" style="10" customWidth="1"/>
    <col min="17" max="17" width="6.57421875" style="10" customWidth="1"/>
    <col min="18" max="18" width="7.8515625" style="10" customWidth="1"/>
    <col min="19" max="19" width="8.28125" style="10" customWidth="1"/>
    <col min="20" max="22" width="8.140625" style="10" customWidth="1"/>
    <col min="23" max="23" width="7.57421875" style="10" customWidth="1"/>
    <col min="24" max="24" width="8.00390625" style="10" customWidth="1"/>
    <col min="25" max="25" width="8.421875" style="10" customWidth="1"/>
    <col min="26" max="26" width="9.140625" style="10" customWidth="1"/>
    <col min="27" max="27" width="4.140625" style="10" customWidth="1"/>
    <col min="28" max="28" width="7.8515625" style="10" customWidth="1"/>
    <col min="29" max="29" width="7.57421875" style="10" customWidth="1"/>
    <col min="30" max="30" width="7.8515625" style="10" customWidth="1"/>
    <col min="31" max="40" width="9.7109375" style="10" customWidth="1"/>
    <col min="41" max="41" width="10.57421875" style="10" customWidth="1"/>
    <col min="42" max="44" width="9.421875" style="10" customWidth="1"/>
    <col min="45" max="46" width="9.00390625" style="10" customWidth="1"/>
    <col min="47" max="49" width="6.7109375" style="10" customWidth="1"/>
    <col min="50" max="54" width="4.7109375" style="10" customWidth="1"/>
    <col min="55" max="55" width="7.8515625" style="10" customWidth="1"/>
    <col min="56" max="80" width="4.7109375" style="10" customWidth="1"/>
    <col min="81" max="16384" width="11.421875" style="10" customWidth="1"/>
  </cols>
  <sheetData>
    <row r="1" spans="1:13" ht="12" customHeight="1">
      <c r="A1" s="129" t="s">
        <v>211</v>
      </c>
      <c r="B1" s="128"/>
      <c r="C1" s="130"/>
      <c r="D1" s="130"/>
      <c r="E1" s="130"/>
      <c r="F1" s="130"/>
      <c r="G1" s="130"/>
      <c r="H1" s="130"/>
      <c r="I1" s="130"/>
      <c r="J1" s="131"/>
      <c r="K1" s="130"/>
      <c r="L1" s="130"/>
      <c r="M1" s="130"/>
    </row>
    <row r="2" spans="1:13" ht="12" customHeight="1">
      <c r="A2" s="170" t="s">
        <v>235</v>
      </c>
      <c r="B2" s="128"/>
      <c r="C2" s="130"/>
      <c r="D2" s="130"/>
      <c r="E2" s="130"/>
      <c r="F2" s="130"/>
      <c r="G2" s="130"/>
      <c r="H2" s="130"/>
      <c r="I2" s="130"/>
      <c r="J2" s="131"/>
      <c r="K2" s="130"/>
      <c r="L2" s="130"/>
      <c r="M2" s="130"/>
    </row>
    <row r="3" spans="1:13" ht="12" customHeight="1">
      <c r="A3" s="128"/>
      <c r="B3" s="128"/>
      <c r="C3" s="130"/>
      <c r="D3" s="130"/>
      <c r="E3" s="130"/>
      <c r="F3" s="130"/>
      <c r="G3" s="130"/>
      <c r="H3" s="130"/>
      <c r="I3" s="130"/>
      <c r="J3" s="131"/>
      <c r="K3" s="130"/>
      <c r="L3" s="130"/>
      <c r="M3" s="130"/>
    </row>
    <row r="4" spans="1:13" ht="15.75" customHeight="1">
      <c r="A4" s="182" t="s">
        <v>170</v>
      </c>
      <c r="B4" s="183">
        <v>2009</v>
      </c>
      <c r="C4" s="183">
        <v>2008</v>
      </c>
      <c r="D4" s="183">
        <v>2007</v>
      </c>
      <c r="E4" s="184">
        <v>2006</v>
      </c>
      <c r="F4" s="184">
        <v>2005</v>
      </c>
      <c r="G4" s="184">
        <v>2004</v>
      </c>
      <c r="H4" s="184">
        <v>2003</v>
      </c>
      <c r="I4" s="184">
        <v>2002</v>
      </c>
      <c r="J4" s="184">
        <v>2001</v>
      </c>
      <c r="K4" s="184">
        <v>2000</v>
      </c>
      <c r="L4" s="185">
        <v>1999</v>
      </c>
      <c r="M4" s="130"/>
    </row>
    <row r="5" spans="1:13" ht="15.75" customHeight="1">
      <c r="A5" s="193" t="s">
        <v>169</v>
      </c>
      <c r="B5" s="194">
        <v>821</v>
      </c>
      <c r="C5" s="194">
        <v>828.404</v>
      </c>
      <c r="D5" s="194">
        <v>818.705</v>
      </c>
      <c r="E5" s="194">
        <v>829.352</v>
      </c>
      <c r="F5" s="194">
        <v>806.822</v>
      </c>
      <c r="G5" s="194">
        <v>799.361</v>
      </c>
      <c r="H5" s="194">
        <v>793.044</v>
      </c>
      <c r="I5" s="194">
        <v>792.745</v>
      </c>
      <c r="J5" s="194">
        <v>803.234</v>
      </c>
      <c r="K5" s="194">
        <v>807.405</v>
      </c>
      <c r="L5" s="194">
        <v>775.796</v>
      </c>
      <c r="M5" s="130"/>
    </row>
    <row r="6" spans="1:13" ht="12" customHeight="1">
      <c r="A6" s="171" t="s">
        <v>212</v>
      </c>
      <c r="B6" s="128"/>
      <c r="C6" s="130"/>
      <c r="D6" s="130"/>
      <c r="E6" s="130"/>
      <c r="F6" s="130"/>
      <c r="G6" s="130"/>
      <c r="H6" s="130"/>
      <c r="I6" s="130"/>
      <c r="J6" s="131"/>
      <c r="K6" s="130"/>
      <c r="L6" s="130"/>
      <c r="M6" s="130"/>
    </row>
    <row r="7" spans="1:13" ht="12" customHeight="1">
      <c r="A7" s="128"/>
      <c r="B7" s="128"/>
      <c r="C7" s="130"/>
      <c r="D7" s="130"/>
      <c r="E7" s="130"/>
      <c r="F7" s="130"/>
      <c r="G7" s="130"/>
      <c r="H7" s="130"/>
      <c r="I7" s="130"/>
      <c r="J7" s="131"/>
      <c r="K7" s="130"/>
      <c r="L7" s="130"/>
      <c r="M7" s="130"/>
    </row>
    <row r="8" spans="1:13" ht="12" customHeight="1">
      <c r="A8" s="128"/>
      <c r="B8" s="128"/>
      <c r="C8" s="130"/>
      <c r="D8" s="130"/>
      <c r="E8" s="130"/>
      <c r="F8" s="130"/>
      <c r="G8" s="130"/>
      <c r="H8" s="130"/>
      <c r="I8" s="130"/>
      <c r="J8" s="131"/>
      <c r="K8" s="130"/>
      <c r="L8" s="130"/>
      <c r="M8" s="130"/>
    </row>
    <row r="9" ht="12" customHeight="1">
      <c r="A9" s="129" t="s">
        <v>236</v>
      </c>
    </row>
    <row r="11" spans="1:4" ht="24.75" customHeight="1">
      <c r="A11" s="172" t="s">
        <v>124</v>
      </c>
      <c r="B11" s="174" t="s">
        <v>237</v>
      </c>
      <c r="C11" s="173" t="s">
        <v>238</v>
      </c>
      <c r="D11" s="7"/>
    </row>
    <row r="12" spans="1:4" ht="12" customHeight="1">
      <c r="A12" s="175">
        <v>1</v>
      </c>
      <c r="B12" s="177">
        <v>9.976917686822473</v>
      </c>
      <c r="C12" s="177">
        <v>2.805155420773313</v>
      </c>
      <c r="D12"/>
    </row>
    <row r="13" spans="1:4" ht="12" customHeight="1">
      <c r="A13" s="175">
        <v>2</v>
      </c>
      <c r="B13" s="178">
        <v>13.268208235439594</v>
      </c>
      <c r="C13" s="178">
        <v>10.121304018195604</v>
      </c>
      <c r="D13"/>
    </row>
    <row r="14" spans="1:10" ht="12" customHeight="1">
      <c r="A14" s="175">
        <v>3</v>
      </c>
      <c r="B14" s="178">
        <v>15.168377230946787</v>
      </c>
      <c r="C14" s="178">
        <v>11.732373009855952</v>
      </c>
      <c r="D14"/>
      <c r="J14" s="11"/>
    </row>
    <row r="15" spans="1:10" ht="12" customHeight="1">
      <c r="A15" s="175">
        <v>4</v>
      </c>
      <c r="B15" s="178">
        <v>13.612382012283089</v>
      </c>
      <c r="C15" s="178">
        <v>11.940864291129644</v>
      </c>
      <c r="D15"/>
      <c r="J15" s="11"/>
    </row>
    <row r="16" spans="1:10" ht="12" customHeight="1">
      <c r="A16" s="175">
        <v>5</v>
      </c>
      <c r="B16" s="178">
        <v>12.63138370223816</v>
      </c>
      <c r="C16" s="178">
        <v>10.159211523881728</v>
      </c>
      <c r="D16"/>
      <c r="J16" s="11"/>
    </row>
    <row r="17" spans="1:4" ht="12" customHeight="1">
      <c r="A17" s="175">
        <v>6</v>
      </c>
      <c r="B17" s="178">
        <v>9.31330118296855</v>
      </c>
      <c r="C17" s="178">
        <v>8.055344958301744</v>
      </c>
      <c r="D17"/>
    </row>
    <row r="18" spans="1:4" ht="12" customHeight="1">
      <c r="A18" s="175">
        <v>7</v>
      </c>
      <c r="B18" s="178">
        <v>6.508387947735048</v>
      </c>
      <c r="C18" s="178">
        <v>6.5769522365428355</v>
      </c>
      <c r="D18"/>
    </row>
    <row r="19" spans="1:4" ht="12" customHeight="1">
      <c r="A19" s="175">
        <v>8</v>
      </c>
      <c r="B19" s="178">
        <v>4.979184699723836</v>
      </c>
      <c r="C19" s="178">
        <v>10.443517816527672</v>
      </c>
      <c r="D19"/>
    </row>
    <row r="20" spans="1:4" ht="12" customHeight="1">
      <c r="A20" s="175">
        <v>9</v>
      </c>
      <c r="B20" s="178">
        <v>3.637525246280038</v>
      </c>
      <c r="C20" s="178">
        <v>4.510993176648976</v>
      </c>
      <c r="D20"/>
    </row>
    <row r="21" spans="1:4" ht="12" customHeight="1">
      <c r="A21" s="175">
        <v>10</v>
      </c>
      <c r="B21" s="178">
        <v>3.417006718601871</v>
      </c>
      <c r="C21" s="178">
        <v>4.871114480667172</v>
      </c>
      <c r="D21"/>
    </row>
    <row r="22" spans="1:4" ht="12" customHeight="1">
      <c r="A22" s="175">
        <v>11</v>
      </c>
      <c r="B22" s="178">
        <v>2.275256584642018</v>
      </c>
      <c r="C22" s="178">
        <v>3.316906747536012</v>
      </c>
      <c r="D22"/>
    </row>
    <row r="23" spans="1:4" ht="12" customHeight="1">
      <c r="A23" s="175">
        <v>12</v>
      </c>
      <c r="B23" s="178">
        <v>1.504472198178146</v>
      </c>
      <c r="C23" s="178">
        <v>2.122820318423048</v>
      </c>
      <c r="D23"/>
    </row>
    <row r="24" spans="1:4" ht="12" customHeight="1">
      <c r="A24" s="175">
        <v>13</v>
      </c>
      <c r="B24" s="178">
        <v>1.1128972424879435</v>
      </c>
      <c r="C24" s="178">
        <v>2.3313115996967397</v>
      </c>
      <c r="D24"/>
    </row>
    <row r="25" spans="1:4" ht="12" customHeight="1">
      <c r="A25" s="175">
        <v>14</v>
      </c>
      <c r="B25" s="178">
        <v>0.9232925271011088</v>
      </c>
      <c r="C25" s="178">
        <v>2.9378316906747535</v>
      </c>
      <c r="D25"/>
    </row>
    <row r="26" spans="1:4" ht="12" customHeight="1">
      <c r="A26" s="175">
        <v>15</v>
      </c>
      <c r="B26" s="178">
        <v>0.665677424673344</v>
      </c>
      <c r="C26" s="178">
        <v>2.274450341167551</v>
      </c>
      <c r="D26"/>
    </row>
    <row r="27" spans="1:4" ht="12" customHeight="1">
      <c r="A27" s="175">
        <v>16</v>
      </c>
      <c r="B27" s="178">
        <v>0.4389761345369111</v>
      </c>
      <c r="C27" s="178">
        <v>1.3646702047005308</v>
      </c>
      <c r="D27"/>
    </row>
    <row r="28" spans="1:4" ht="12" customHeight="1">
      <c r="A28" s="175">
        <v>17</v>
      </c>
      <c r="B28" s="178">
        <v>0.28646799389967437</v>
      </c>
      <c r="C28" s="178">
        <v>1.023502653525398</v>
      </c>
      <c r="D28"/>
    </row>
    <row r="29" spans="1:4" ht="12" customHeight="1">
      <c r="A29" s="175">
        <v>18</v>
      </c>
      <c r="B29" s="178">
        <v>0.13602077408185978</v>
      </c>
      <c r="C29" s="178">
        <v>0.6444275966641395</v>
      </c>
      <c r="D29"/>
    </row>
    <row r="30" spans="1:4" ht="12" customHeight="1">
      <c r="A30" s="175">
        <v>19</v>
      </c>
      <c r="B30" s="178">
        <v>0.05358394130497506</v>
      </c>
      <c r="C30" s="178">
        <v>0.511751326762699</v>
      </c>
      <c r="D30"/>
    </row>
    <row r="31" spans="1:4" ht="12" customHeight="1">
      <c r="A31" s="176" t="s">
        <v>123</v>
      </c>
      <c r="B31" s="179">
        <v>0.09068051605457318</v>
      </c>
      <c r="C31" s="179">
        <v>2.255496588324488</v>
      </c>
      <c r="D31"/>
    </row>
    <row r="32" spans="1:4" ht="12" customHeight="1">
      <c r="A32" s="180"/>
      <c r="B32" s="181">
        <f>SUM(B12:B31)</f>
        <v>100</v>
      </c>
      <c r="C32" s="181">
        <f>SUM(C12:C31)</f>
        <v>100.00000000000003</v>
      </c>
      <c r="D32"/>
    </row>
    <row r="34" spans="1:11" ht="12" customHeight="1">
      <c r="A34" s="163" t="s">
        <v>213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81" ht="12" customHeight="1">
      <c r="J81" s="11"/>
    </row>
    <row r="82" ht="12" customHeight="1">
      <c r="J82" s="11"/>
    </row>
    <row r="83" ht="12" customHeight="1">
      <c r="J83" s="11"/>
    </row>
    <row r="84" ht="12" customHeight="1">
      <c r="J84" s="11"/>
    </row>
    <row r="85" ht="12" customHeight="1">
      <c r="J85" s="11"/>
    </row>
    <row r="86" ht="12" customHeight="1">
      <c r="J86" s="11"/>
    </row>
    <row r="87" ht="12" customHeight="1">
      <c r="J87" s="11"/>
    </row>
    <row r="88" ht="12" customHeight="1">
      <c r="J88" s="11"/>
    </row>
    <row r="89" ht="12" customHeight="1">
      <c r="J89" s="11"/>
    </row>
  </sheetData>
  <mergeCells count="1">
    <mergeCell ref="A34:K34"/>
  </mergeCells>
  <printOptions gridLines="1" horizontalCentered="1"/>
  <pageMargins left="0.44" right="0.34" top="0.58" bottom="0.64" header="0.37" footer="0.39"/>
  <pageSetup fitToHeight="1" fitToWidth="1" horizontalDpi="600" verticalDpi="600" orientation="landscape" paperSize="9" scale="85" r:id="rId2"/>
  <headerFooter alignWithMargins="0">
    <oddFooter>&amp;L&amp;D&amp;C&amp;F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9"/>
  <sheetViews>
    <sheetView zoomScaleSheetLayoutView="100" workbookViewId="0" topLeftCell="A1">
      <selection activeCell="L5" sqref="L5"/>
    </sheetView>
  </sheetViews>
  <sheetFormatPr defaultColWidth="11.421875" defaultRowHeight="12.75"/>
  <cols>
    <col min="1" max="1" width="19.140625" style="1" bestFit="1" customWidth="1"/>
    <col min="2" max="2" width="7.7109375" style="1" customWidth="1"/>
    <col min="3" max="3" width="8.8515625" style="1" bestFit="1" customWidth="1"/>
    <col min="4" max="4" width="5.7109375" style="1" bestFit="1" customWidth="1"/>
    <col min="5" max="5" width="7.8515625" style="1" bestFit="1" customWidth="1"/>
    <col min="6" max="6" width="8.00390625" style="1" customWidth="1"/>
    <col min="7" max="7" width="7.8515625" style="1" customWidth="1"/>
    <col min="8" max="8" width="8.7109375" style="1" customWidth="1"/>
    <col min="9" max="9" width="5.7109375" style="1" bestFit="1" customWidth="1"/>
    <col min="10" max="10" width="7.8515625" style="1" bestFit="1" customWidth="1"/>
    <col min="11" max="16384" width="11.421875" style="1" customWidth="1"/>
  </cols>
  <sheetData>
    <row r="1" spans="1:10" ht="12">
      <c r="A1" s="126" t="s">
        <v>229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">
      <c r="A2" s="126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>
      <c r="A3" s="112"/>
      <c r="B3" s="141" t="s">
        <v>172</v>
      </c>
      <c r="C3" s="142"/>
      <c r="D3" s="142"/>
      <c r="E3" s="142"/>
      <c r="F3" s="142"/>
      <c r="G3" s="142"/>
      <c r="H3" s="142"/>
      <c r="I3" s="142"/>
      <c r="J3" s="143"/>
    </row>
    <row r="4" spans="1:10" ht="15.75" customHeight="1">
      <c r="A4" s="113"/>
      <c r="B4" s="56" t="s">
        <v>161</v>
      </c>
      <c r="C4" s="57"/>
      <c r="D4" s="57"/>
      <c r="E4" s="58"/>
      <c r="F4" s="114" t="s">
        <v>189</v>
      </c>
      <c r="G4" s="189" t="s">
        <v>162</v>
      </c>
      <c r="H4" s="59"/>
      <c r="I4" s="59"/>
      <c r="J4" s="59"/>
    </row>
    <row r="5" spans="1:10" ht="20.25" customHeight="1">
      <c r="A5" s="112"/>
      <c r="B5" s="98" t="s">
        <v>107</v>
      </c>
      <c r="C5" s="98" t="s">
        <v>108</v>
      </c>
      <c r="D5" s="98" t="s">
        <v>127</v>
      </c>
      <c r="E5" s="98" t="s">
        <v>0</v>
      </c>
      <c r="F5" s="115"/>
      <c r="G5" s="30" t="s">
        <v>107</v>
      </c>
      <c r="H5" s="30" t="s">
        <v>108</v>
      </c>
      <c r="I5" s="30" t="s">
        <v>127</v>
      </c>
      <c r="J5" s="30" t="s">
        <v>0</v>
      </c>
    </row>
    <row r="6" spans="1:10" ht="22.5" customHeight="1">
      <c r="A6" s="60" t="s">
        <v>2</v>
      </c>
      <c r="B6" s="190">
        <v>5364</v>
      </c>
      <c r="C6" s="190">
        <v>9406</v>
      </c>
      <c r="D6" s="190">
        <v>70</v>
      </c>
      <c r="E6" s="190">
        <v>14840</v>
      </c>
      <c r="F6" s="66">
        <v>-0.5495241924674977</v>
      </c>
      <c r="G6" s="190">
        <v>5106</v>
      </c>
      <c r="H6" s="190">
        <v>8919</v>
      </c>
      <c r="I6" s="190">
        <v>70</v>
      </c>
      <c r="J6" s="190">
        <v>14095</v>
      </c>
    </row>
    <row r="7" spans="1:10" ht="11.25">
      <c r="A7" s="60" t="s">
        <v>3</v>
      </c>
      <c r="B7" s="190">
        <v>4650</v>
      </c>
      <c r="C7" s="190">
        <v>7994</v>
      </c>
      <c r="D7" s="190">
        <v>51</v>
      </c>
      <c r="E7" s="190">
        <v>12695</v>
      </c>
      <c r="F7" s="66">
        <v>-0.8358069051710669</v>
      </c>
      <c r="G7" s="190">
        <v>4295</v>
      </c>
      <c r="H7" s="190">
        <v>7339</v>
      </c>
      <c r="I7" s="190">
        <v>51</v>
      </c>
      <c r="J7" s="190">
        <v>11685</v>
      </c>
    </row>
    <row r="8" spans="1:10" ht="11.25">
      <c r="A8" s="61" t="s">
        <v>181</v>
      </c>
      <c r="B8" s="34">
        <v>75226</v>
      </c>
      <c r="C8" s="34">
        <v>121842</v>
      </c>
      <c r="D8" s="34">
        <v>1343</v>
      </c>
      <c r="E8" s="34">
        <v>198411</v>
      </c>
      <c r="F8" s="66">
        <v>1.045539270108679</v>
      </c>
      <c r="G8" s="34">
        <v>67389</v>
      </c>
      <c r="H8" s="34">
        <v>107576</v>
      </c>
      <c r="I8" s="34">
        <v>1258</v>
      </c>
      <c r="J8" s="34">
        <v>176223</v>
      </c>
    </row>
    <row r="9" spans="1:10" ht="11.25">
      <c r="A9" s="61" t="s">
        <v>4</v>
      </c>
      <c r="B9" s="34">
        <v>20716</v>
      </c>
      <c r="C9" s="34">
        <v>35037</v>
      </c>
      <c r="D9" s="34">
        <v>390</v>
      </c>
      <c r="E9" s="34">
        <v>56143</v>
      </c>
      <c r="F9" s="66">
        <v>0.11948070475782865</v>
      </c>
      <c r="G9" s="34">
        <v>18730</v>
      </c>
      <c r="H9" s="34">
        <v>31092</v>
      </c>
      <c r="I9" s="34">
        <v>378</v>
      </c>
      <c r="J9" s="34">
        <v>50200</v>
      </c>
    </row>
    <row r="10" spans="1:10" ht="11.25">
      <c r="A10" s="65" t="s">
        <v>128</v>
      </c>
      <c r="B10" s="191">
        <v>105956</v>
      </c>
      <c r="C10" s="191">
        <v>174279</v>
      </c>
      <c r="D10" s="191">
        <v>1854</v>
      </c>
      <c r="E10" s="191">
        <v>282089</v>
      </c>
      <c r="F10" s="67">
        <v>0.6892539210017204</v>
      </c>
      <c r="G10" s="191">
        <v>95520</v>
      </c>
      <c r="H10" s="191">
        <v>154926</v>
      </c>
      <c r="I10" s="191">
        <v>1757</v>
      </c>
      <c r="J10" s="191">
        <v>252203</v>
      </c>
    </row>
    <row r="11" spans="1:10" ht="11.25">
      <c r="A11" s="60" t="s">
        <v>80</v>
      </c>
      <c r="B11" s="190">
        <v>21684</v>
      </c>
      <c r="C11" s="190">
        <v>35882</v>
      </c>
      <c r="D11" s="190">
        <v>528</v>
      </c>
      <c r="E11" s="190">
        <v>58094</v>
      </c>
      <c r="F11" s="66">
        <v>-1.2829444850379785</v>
      </c>
      <c r="G11" s="190">
        <v>20329</v>
      </c>
      <c r="H11" s="190">
        <v>33033</v>
      </c>
      <c r="I11" s="190">
        <v>528</v>
      </c>
      <c r="J11" s="190">
        <v>53890</v>
      </c>
    </row>
    <row r="12" spans="1:10" ht="11.25">
      <c r="A12" s="60" t="s">
        <v>81</v>
      </c>
      <c r="B12" s="190">
        <v>34039</v>
      </c>
      <c r="C12" s="190">
        <v>56061</v>
      </c>
      <c r="D12" s="190">
        <v>669</v>
      </c>
      <c r="E12" s="190">
        <v>90769</v>
      </c>
      <c r="F12" s="66">
        <v>0.5917881088269519</v>
      </c>
      <c r="G12" s="190">
        <v>32463</v>
      </c>
      <c r="H12" s="190">
        <v>52277</v>
      </c>
      <c r="I12" s="190">
        <v>645</v>
      </c>
      <c r="J12" s="190">
        <v>85385</v>
      </c>
    </row>
    <row r="13" spans="1:10" ht="11.25">
      <c r="A13" s="60" t="s">
        <v>82</v>
      </c>
      <c r="B13" s="190">
        <v>22260</v>
      </c>
      <c r="C13" s="190">
        <v>36305</v>
      </c>
      <c r="D13" s="190">
        <v>601</v>
      </c>
      <c r="E13" s="190">
        <v>59166</v>
      </c>
      <c r="F13" s="66">
        <v>-0.39729302043702236</v>
      </c>
      <c r="G13" s="190">
        <v>19451</v>
      </c>
      <c r="H13" s="190">
        <v>30941</v>
      </c>
      <c r="I13" s="190">
        <v>564</v>
      </c>
      <c r="J13" s="190">
        <v>50956</v>
      </c>
    </row>
    <row r="14" spans="1:10" ht="11.25">
      <c r="A14" s="65" t="s">
        <v>129</v>
      </c>
      <c r="B14" s="191">
        <v>77983</v>
      </c>
      <c r="C14" s="191">
        <v>128248</v>
      </c>
      <c r="D14" s="191">
        <v>1798</v>
      </c>
      <c r="E14" s="191">
        <v>208029</v>
      </c>
      <c r="F14" s="67">
        <v>-0.2191993707011502</v>
      </c>
      <c r="G14" s="191">
        <v>72243</v>
      </c>
      <c r="H14" s="191">
        <v>116251</v>
      </c>
      <c r="I14" s="191">
        <v>1737</v>
      </c>
      <c r="J14" s="191">
        <v>190231</v>
      </c>
    </row>
    <row r="15" spans="1:10" ht="11.25">
      <c r="A15" s="61" t="s">
        <v>6</v>
      </c>
      <c r="B15" s="34">
        <v>21104</v>
      </c>
      <c r="C15" s="34">
        <v>32966</v>
      </c>
      <c r="D15" s="34">
        <v>318</v>
      </c>
      <c r="E15" s="34">
        <v>54388</v>
      </c>
      <c r="F15" s="68">
        <v>0.3320543093270366</v>
      </c>
      <c r="G15" s="34">
        <v>19606</v>
      </c>
      <c r="H15" s="34">
        <v>30154</v>
      </c>
      <c r="I15" s="34">
        <v>293</v>
      </c>
      <c r="J15" s="34">
        <v>50053</v>
      </c>
    </row>
    <row r="16" spans="1:10" ht="11.25">
      <c r="A16" s="60" t="s">
        <v>7</v>
      </c>
      <c r="B16" s="190">
        <v>9756</v>
      </c>
      <c r="C16" s="190">
        <v>16327</v>
      </c>
      <c r="D16" s="190">
        <v>202</v>
      </c>
      <c r="E16" s="190">
        <v>26285</v>
      </c>
      <c r="F16" s="66">
        <v>-0.9197482000829281</v>
      </c>
      <c r="G16" s="190">
        <v>8934</v>
      </c>
      <c r="H16" s="190">
        <v>14664</v>
      </c>
      <c r="I16" s="190">
        <v>202</v>
      </c>
      <c r="J16" s="190">
        <v>23800</v>
      </c>
    </row>
    <row r="17" spans="1:13" ht="11.25">
      <c r="A17" s="60" t="s">
        <v>182</v>
      </c>
      <c r="B17" s="190">
        <v>9340</v>
      </c>
      <c r="C17" s="190">
        <v>15179</v>
      </c>
      <c r="D17" s="190">
        <v>201</v>
      </c>
      <c r="E17" s="190">
        <v>24720</v>
      </c>
      <c r="F17" s="66">
        <v>0.09312872008746002</v>
      </c>
      <c r="G17" s="190">
        <v>9000</v>
      </c>
      <c r="H17" s="190">
        <v>14393</v>
      </c>
      <c r="I17" s="190">
        <v>201</v>
      </c>
      <c r="J17" s="190">
        <v>23594</v>
      </c>
      <c r="M17" s="3"/>
    </row>
    <row r="18" spans="1:10" ht="11.25">
      <c r="A18" s="61" t="s">
        <v>8</v>
      </c>
      <c r="B18" s="34">
        <v>5614</v>
      </c>
      <c r="C18" s="34">
        <v>8737</v>
      </c>
      <c r="D18" s="34">
        <v>120</v>
      </c>
      <c r="E18" s="34">
        <v>14471</v>
      </c>
      <c r="F18" s="68">
        <v>0.5768696135668613</v>
      </c>
      <c r="G18" s="34">
        <v>5222</v>
      </c>
      <c r="H18" s="34">
        <v>7813</v>
      </c>
      <c r="I18" s="34">
        <v>120</v>
      </c>
      <c r="J18" s="34">
        <v>13155</v>
      </c>
    </row>
    <row r="19" spans="1:10" ht="11.25">
      <c r="A19" s="65" t="s">
        <v>130</v>
      </c>
      <c r="B19" s="191">
        <v>45814</v>
      </c>
      <c r="C19" s="191">
        <v>73209</v>
      </c>
      <c r="D19" s="191">
        <v>841</v>
      </c>
      <c r="E19" s="191">
        <v>119864</v>
      </c>
      <c r="F19" s="67">
        <v>0.03505199379078967</v>
      </c>
      <c r="G19" s="191">
        <v>42762</v>
      </c>
      <c r="H19" s="191">
        <v>67024</v>
      </c>
      <c r="I19" s="191">
        <v>816</v>
      </c>
      <c r="J19" s="191">
        <v>110602</v>
      </c>
    </row>
    <row r="20" spans="1:10" ht="11.25">
      <c r="A20" s="60" t="s">
        <v>10</v>
      </c>
      <c r="B20" s="190">
        <v>12585</v>
      </c>
      <c r="C20" s="190">
        <v>21582</v>
      </c>
      <c r="D20" s="190">
        <v>273</v>
      </c>
      <c r="E20" s="190">
        <v>34440</v>
      </c>
      <c r="F20" s="66">
        <v>0.17452006980802792</v>
      </c>
      <c r="G20" s="190">
        <v>11900</v>
      </c>
      <c r="H20" s="190">
        <v>20277</v>
      </c>
      <c r="I20" s="190">
        <v>258</v>
      </c>
      <c r="J20" s="190">
        <v>32435</v>
      </c>
    </row>
    <row r="21" spans="1:10" ht="11.25">
      <c r="A21" s="60" t="s">
        <v>11</v>
      </c>
      <c r="B21" s="190">
        <v>52328</v>
      </c>
      <c r="C21" s="190">
        <v>86495</v>
      </c>
      <c r="D21" s="190">
        <v>1009</v>
      </c>
      <c r="E21" s="190">
        <v>139832</v>
      </c>
      <c r="F21" s="66">
        <v>0.8634183287048726</v>
      </c>
      <c r="G21" s="190">
        <v>48519</v>
      </c>
      <c r="H21" s="190">
        <v>78095</v>
      </c>
      <c r="I21" s="190">
        <v>929</v>
      </c>
      <c r="J21" s="190">
        <v>127543</v>
      </c>
    </row>
    <row r="22" spans="1:10" ht="11.25">
      <c r="A22" s="60" t="s">
        <v>12</v>
      </c>
      <c r="B22" s="190">
        <v>12939</v>
      </c>
      <c r="C22" s="190">
        <v>22512</v>
      </c>
      <c r="D22" s="190">
        <v>243</v>
      </c>
      <c r="E22" s="190">
        <v>35694</v>
      </c>
      <c r="F22" s="66">
        <v>1.0846478434482172</v>
      </c>
      <c r="G22" s="190">
        <v>12143</v>
      </c>
      <c r="H22" s="190">
        <v>20932</v>
      </c>
      <c r="I22" s="190">
        <v>235</v>
      </c>
      <c r="J22" s="190">
        <v>33310</v>
      </c>
    </row>
    <row r="23" spans="1:10" ht="11.25">
      <c r="A23" s="61" t="s">
        <v>183</v>
      </c>
      <c r="B23" s="34">
        <v>11027</v>
      </c>
      <c r="C23" s="34">
        <v>18183</v>
      </c>
      <c r="D23" s="34">
        <v>172</v>
      </c>
      <c r="E23" s="34">
        <v>29382</v>
      </c>
      <c r="F23" s="68">
        <v>-0.7331328761106795</v>
      </c>
      <c r="G23" s="34">
        <v>10113</v>
      </c>
      <c r="H23" s="34">
        <v>16328</v>
      </c>
      <c r="I23" s="34">
        <v>149</v>
      </c>
      <c r="J23" s="34">
        <v>26590</v>
      </c>
    </row>
    <row r="24" spans="1:10" ht="11.25">
      <c r="A24" s="60" t="s">
        <v>184</v>
      </c>
      <c r="B24" s="190">
        <v>21557</v>
      </c>
      <c r="C24" s="190">
        <v>36534</v>
      </c>
      <c r="D24" s="190">
        <v>328</v>
      </c>
      <c r="E24" s="190">
        <v>58419</v>
      </c>
      <c r="F24" s="66">
        <v>-0.5769427141836005</v>
      </c>
      <c r="G24" s="190">
        <v>16874</v>
      </c>
      <c r="H24" s="190">
        <v>28667</v>
      </c>
      <c r="I24" s="190">
        <v>292</v>
      </c>
      <c r="J24" s="190">
        <v>45833</v>
      </c>
    </row>
    <row r="25" spans="1:10" ht="11.25">
      <c r="A25" s="65" t="s">
        <v>131</v>
      </c>
      <c r="B25" s="191">
        <v>110436</v>
      </c>
      <c r="C25" s="191">
        <v>185306</v>
      </c>
      <c r="D25" s="191">
        <v>2025</v>
      </c>
      <c r="E25" s="191">
        <v>297767</v>
      </c>
      <c r="F25" s="67">
        <v>0.36537314237755447</v>
      </c>
      <c r="G25" s="191">
        <v>99549</v>
      </c>
      <c r="H25" s="191">
        <v>164299</v>
      </c>
      <c r="I25" s="191">
        <v>1863</v>
      </c>
      <c r="J25" s="191">
        <v>265711</v>
      </c>
    </row>
    <row r="26" spans="1:10" ht="11.25">
      <c r="A26" s="63" t="s">
        <v>14</v>
      </c>
      <c r="B26" s="192">
        <v>25909</v>
      </c>
      <c r="C26" s="192">
        <v>42833</v>
      </c>
      <c r="D26" s="192">
        <v>568</v>
      </c>
      <c r="E26" s="192">
        <v>69310</v>
      </c>
      <c r="F26" s="69">
        <v>-0.8000686999957063</v>
      </c>
      <c r="G26" s="192">
        <v>22790</v>
      </c>
      <c r="H26" s="192">
        <v>36746</v>
      </c>
      <c r="I26" s="192">
        <v>544</v>
      </c>
      <c r="J26" s="192">
        <v>60080</v>
      </c>
    </row>
    <row r="27" spans="1:10" ht="11.25">
      <c r="A27" s="60" t="s">
        <v>15</v>
      </c>
      <c r="B27" s="190">
        <v>18092</v>
      </c>
      <c r="C27" s="190">
        <v>29890</v>
      </c>
      <c r="D27" s="190">
        <v>456</v>
      </c>
      <c r="E27" s="190">
        <v>48438</v>
      </c>
      <c r="F27" s="66">
        <v>-1.03787847832305</v>
      </c>
      <c r="G27" s="190">
        <v>15041</v>
      </c>
      <c r="H27" s="190">
        <v>23892</v>
      </c>
      <c r="I27" s="190">
        <v>456</v>
      </c>
      <c r="J27" s="190">
        <v>39389</v>
      </c>
    </row>
    <row r="28" spans="1:10" ht="11.25">
      <c r="A28" s="60" t="s">
        <v>16</v>
      </c>
      <c r="B28" s="190">
        <v>10291</v>
      </c>
      <c r="C28" s="190">
        <v>17471</v>
      </c>
      <c r="D28" s="190">
        <v>235</v>
      </c>
      <c r="E28" s="190">
        <v>27997</v>
      </c>
      <c r="F28" s="66">
        <v>-0.5505825518613242</v>
      </c>
      <c r="G28" s="190">
        <v>8460</v>
      </c>
      <c r="H28" s="190">
        <v>13935</v>
      </c>
      <c r="I28" s="190">
        <v>235</v>
      </c>
      <c r="J28" s="190">
        <v>22630</v>
      </c>
    </row>
    <row r="29" spans="1:10" ht="11.25">
      <c r="A29" s="65" t="s">
        <v>132</v>
      </c>
      <c r="B29" s="191">
        <v>54292</v>
      </c>
      <c r="C29" s="191">
        <v>90194</v>
      </c>
      <c r="D29" s="191">
        <v>1259</v>
      </c>
      <c r="E29" s="191">
        <v>145745</v>
      </c>
      <c r="F29" s="67">
        <v>-0.8314791755972429</v>
      </c>
      <c r="G29" s="191">
        <v>46291</v>
      </c>
      <c r="H29" s="191">
        <v>74573</v>
      </c>
      <c r="I29" s="191">
        <v>1235</v>
      </c>
      <c r="J29" s="191">
        <v>122099</v>
      </c>
    </row>
    <row r="30" spans="1:10" ht="11.25">
      <c r="A30" s="61" t="s">
        <v>18</v>
      </c>
      <c r="B30" s="34">
        <v>11039</v>
      </c>
      <c r="C30" s="34">
        <v>18494</v>
      </c>
      <c r="D30" s="34">
        <v>321</v>
      </c>
      <c r="E30" s="34">
        <v>29854</v>
      </c>
      <c r="F30" s="68">
        <v>-0.6786878701177723</v>
      </c>
      <c r="G30" s="34">
        <v>10272</v>
      </c>
      <c r="H30" s="34">
        <v>16803</v>
      </c>
      <c r="I30" s="34">
        <v>313</v>
      </c>
      <c r="J30" s="34">
        <v>27388</v>
      </c>
    </row>
    <row r="31" spans="1:10" ht="11.25">
      <c r="A31" s="60" t="s">
        <v>19</v>
      </c>
      <c r="B31" s="190">
        <v>4554</v>
      </c>
      <c r="C31" s="190">
        <v>7473</v>
      </c>
      <c r="D31" s="190">
        <v>97</v>
      </c>
      <c r="E31" s="190">
        <v>12124</v>
      </c>
      <c r="F31" s="66">
        <v>-0.9800718719372754</v>
      </c>
      <c r="G31" s="190">
        <v>4019</v>
      </c>
      <c r="H31" s="190">
        <v>6328</v>
      </c>
      <c r="I31" s="190">
        <v>89</v>
      </c>
      <c r="J31" s="190">
        <v>10436</v>
      </c>
    </row>
    <row r="32" spans="1:10" ht="11.25">
      <c r="A32" s="60" t="s">
        <v>20</v>
      </c>
      <c r="B32" s="190">
        <v>9076</v>
      </c>
      <c r="C32" s="190">
        <v>13898</v>
      </c>
      <c r="D32" s="190">
        <v>193</v>
      </c>
      <c r="E32" s="190">
        <v>23167</v>
      </c>
      <c r="F32" s="66">
        <v>-1.0041876762669857</v>
      </c>
      <c r="G32" s="190">
        <v>6261</v>
      </c>
      <c r="H32" s="190">
        <v>9277</v>
      </c>
      <c r="I32" s="190">
        <v>153</v>
      </c>
      <c r="J32" s="190">
        <v>15691</v>
      </c>
    </row>
    <row r="33" spans="1:10" ht="11.25">
      <c r="A33" s="60" t="s">
        <v>21</v>
      </c>
      <c r="B33" s="190">
        <v>21272</v>
      </c>
      <c r="C33" s="190">
        <v>34671</v>
      </c>
      <c r="D33" s="190">
        <v>358</v>
      </c>
      <c r="E33" s="190">
        <v>56301</v>
      </c>
      <c r="F33" s="66">
        <v>0.27963807352522085</v>
      </c>
      <c r="G33" s="190">
        <v>19061</v>
      </c>
      <c r="H33" s="190">
        <v>30474</v>
      </c>
      <c r="I33" s="190">
        <v>342</v>
      </c>
      <c r="J33" s="190">
        <v>49877</v>
      </c>
    </row>
    <row r="34" spans="1:10" ht="11.25">
      <c r="A34" s="65" t="s">
        <v>133</v>
      </c>
      <c r="B34" s="191">
        <v>45941</v>
      </c>
      <c r="C34" s="191">
        <v>74536</v>
      </c>
      <c r="D34" s="191">
        <v>969</v>
      </c>
      <c r="E34" s="191">
        <v>121446</v>
      </c>
      <c r="F34" s="67">
        <v>-0.32991924364782355</v>
      </c>
      <c r="G34" s="191">
        <v>39613</v>
      </c>
      <c r="H34" s="191">
        <v>62882</v>
      </c>
      <c r="I34" s="191">
        <v>897</v>
      </c>
      <c r="J34" s="191">
        <v>103392</v>
      </c>
    </row>
    <row r="35" spans="1:10" ht="11.25">
      <c r="A35" s="60" t="s">
        <v>97</v>
      </c>
      <c r="B35" s="190">
        <v>4300</v>
      </c>
      <c r="C35" s="190">
        <v>7281</v>
      </c>
      <c r="D35" s="190">
        <v>86</v>
      </c>
      <c r="E35" s="190">
        <v>11667</v>
      </c>
      <c r="F35" s="66">
        <v>-0.0941942113375578</v>
      </c>
      <c r="G35" s="190">
        <v>4093</v>
      </c>
      <c r="H35" s="190">
        <v>6899</v>
      </c>
      <c r="I35" s="190">
        <v>86</v>
      </c>
      <c r="J35" s="190">
        <v>11078</v>
      </c>
    </row>
    <row r="36" spans="1:10" ht="11.25">
      <c r="A36" s="61" t="s">
        <v>98</v>
      </c>
      <c r="B36" s="34">
        <v>5008</v>
      </c>
      <c r="C36" s="34">
        <v>8106</v>
      </c>
      <c r="D36" s="34">
        <v>157</v>
      </c>
      <c r="E36" s="34">
        <v>13271</v>
      </c>
      <c r="F36" s="68">
        <v>1.685694582790591</v>
      </c>
      <c r="G36" s="34">
        <v>4886</v>
      </c>
      <c r="H36" s="34">
        <v>7873</v>
      </c>
      <c r="I36" s="34">
        <v>157</v>
      </c>
      <c r="J36" s="34">
        <v>12916</v>
      </c>
    </row>
    <row r="37" spans="1:10" ht="11.25">
      <c r="A37" s="65" t="s">
        <v>134</v>
      </c>
      <c r="B37" s="191">
        <v>9308</v>
      </c>
      <c r="C37" s="191">
        <v>15387</v>
      </c>
      <c r="D37" s="191">
        <v>243</v>
      </c>
      <c r="E37" s="191">
        <v>24938</v>
      </c>
      <c r="F37" s="67">
        <v>0.8451615512151724</v>
      </c>
      <c r="G37" s="191">
        <v>8979</v>
      </c>
      <c r="H37" s="191">
        <v>14772</v>
      </c>
      <c r="I37" s="191">
        <v>243</v>
      </c>
      <c r="J37" s="191">
        <v>23994</v>
      </c>
    </row>
    <row r="38" spans="1:10" ht="11.25">
      <c r="A38" s="60" t="s">
        <v>185</v>
      </c>
      <c r="B38" s="190">
        <v>60058</v>
      </c>
      <c r="C38" s="190">
        <v>97940</v>
      </c>
      <c r="D38" s="190">
        <v>694</v>
      </c>
      <c r="E38" s="190">
        <v>158692</v>
      </c>
      <c r="F38" s="66">
        <v>1.5381859131859132</v>
      </c>
      <c r="G38" s="190">
        <v>57896</v>
      </c>
      <c r="H38" s="190">
        <v>92652</v>
      </c>
      <c r="I38" s="190">
        <v>678</v>
      </c>
      <c r="J38" s="190">
        <v>151226</v>
      </c>
    </row>
    <row r="39" spans="1:10" ht="11.25">
      <c r="A39" s="61" t="s">
        <v>91</v>
      </c>
      <c r="B39" s="34">
        <v>73482</v>
      </c>
      <c r="C39" s="34">
        <v>111471</v>
      </c>
      <c r="D39" s="34">
        <v>1013</v>
      </c>
      <c r="E39" s="34">
        <v>185966</v>
      </c>
      <c r="F39" s="68">
        <v>1.1845104984520292</v>
      </c>
      <c r="G39" s="34">
        <v>71243</v>
      </c>
      <c r="H39" s="34">
        <v>104528</v>
      </c>
      <c r="I39" s="34">
        <v>962</v>
      </c>
      <c r="J39" s="34">
        <v>176733</v>
      </c>
    </row>
    <row r="40" spans="1:10" ht="11.25">
      <c r="A40" s="60" t="s">
        <v>92</v>
      </c>
      <c r="B40" s="190">
        <v>56692</v>
      </c>
      <c r="C40" s="190">
        <v>85213</v>
      </c>
      <c r="D40" s="190">
        <v>1217</v>
      </c>
      <c r="E40" s="190">
        <v>143122</v>
      </c>
      <c r="F40" s="66">
        <v>0.5359689236367212</v>
      </c>
      <c r="G40" s="190">
        <v>53472</v>
      </c>
      <c r="H40" s="190">
        <v>77653</v>
      </c>
      <c r="I40" s="190">
        <v>1169</v>
      </c>
      <c r="J40" s="190">
        <v>132294</v>
      </c>
    </row>
    <row r="41" spans="1:10" ht="11.25">
      <c r="A41" s="65" t="s">
        <v>135</v>
      </c>
      <c r="B41" s="191">
        <v>190232</v>
      </c>
      <c r="C41" s="191">
        <v>294624</v>
      </c>
      <c r="D41" s="191">
        <v>2924</v>
      </c>
      <c r="E41" s="191">
        <v>487780</v>
      </c>
      <c r="F41" s="67">
        <v>1.1077116964737292</v>
      </c>
      <c r="G41" s="191">
        <v>182611</v>
      </c>
      <c r="H41" s="191">
        <v>274833</v>
      </c>
      <c r="I41" s="191">
        <v>2809</v>
      </c>
      <c r="J41" s="191">
        <v>460253</v>
      </c>
    </row>
    <row r="42" spans="1:10" ht="11.25">
      <c r="A42" s="60" t="s">
        <v>187</v>
      </c>
      <c r="B42" s="190">
        <v>18646</v>
      </c>
      <c r="C42" s="190">
        <v>30326</v>
      </c>
      <c r="D42" s="190">
        <v>438</v>
      </c>
      <c r="E42" s="190">
        <v>49410</v>
      </c>
      <c r="F42" s="66">
        <v>-0.10513121183939186</v>
      </c>
      <c r="G42" s="190">
        <v>17290</v>
      </c>
      <c r="H42" s="190">
        <v>27581</v>
      </c>
      <c r="I42" s="190">
        <v>411</v>
      </c>
      <c r="J42" s="190">
        <v>45282</v>
      </c>
    </row>
    <row r="43" spans="1:10" ht="11.25">
      <c r="A43" s="60" t="s">
        <v>23</v>
      </c>
      <c r="B43" s="190">
        <v>6735</v>
      </c>
      <c r="C43" s="190">
        <v>11491</v>
      </c>
      <c r="D43" s="190">
        <v>260</v>
      </c>
      <c r="E43" s="190">
        <v>18486</v>
      </c>
      <c r="F43" s="66">
        <v>-0.7463087248322148</v>
      </c>
      <c r="G43" s="190">
        <v>6401</v>
      </c>
      <c r="H43" s="190">
        <v>10812</v>
      </c>
      <c r="I43" s="190">
        <v>245</v>
      </c>
      <c r="J43" s="190">
        <v>17458</v>
      </c>
    </row>
    <row r="44" spans="1:10" ht="11.25">
      <c r="A44" s="60" t="s">
        <v>188</v>
      </c>
      <c r="B44" s="190">
        <v>19045</v>
      </c>
      <c r="C44" s="190">
        <v>31857</v>
      </c>
      <c r="D44" s="190">
        <v>455</v>
      </c>
      <c r="E44" s="190">
        <v>51357</v>
      </c>
      <c r="F44" s="66">
        <v>-0.44391889272283175</v>
      </c>
      <c r="G44" s="190">
        <v>17734</v>
      </c>
      <c r="H44" s="190">
        <v>29292</v>
      </c>
      <c r="I44" s="190">
        <v>455</v>
      </c>
      <c r="J44" s="190">
        <v>47481</v>
      </c>
    </row>
    <row r="45" spans="1:10" ht="11.25">
      <c r="A45" s="60" t="s">
        <v>24</v>
      </c>
      <c r="B45" s="190">
        <v>12352</v>
      </c>
      <c r="C45" s="190">
        <v>20961</v>
      </c>
      <c r="D45" s="190">
        <v>194</v>
      </c>
      <c r="E45" s="190">
        <v>33507</v>
      </c>
      <c r="F45" s="66">
        <v>-0.17279904662594964</v>
      </c>
      <c r="G45" s="190">
        <v>11544</v>
      </c>
      <c r="H45" s="190">
        <v>19427</v>
      </c>
      <c r="I45" s="190">
        <v>185</v>
      </c>
      <c r="J45" s="190">
        <v>31156</v>
      </c>
    </row>
    <row r="46" spans="1:10" ht="11.25">
      <c r="A46" s="65" t="s">
        <v>136</v>
      </c>
      <c r="B46" s="191">
        <v>56778</v>
      </c>
      <c r="C46" s="191">
        <v>94635</v>
      </c>
      <c r="D46" s="191">
        <v>1347</v>
      </c>
      <c r="E46" s="191">
        <v>152760</v>
      </c>
      <c r="F46" s="67">
        <v>-0.3119330714313682</v>
      </c>
      <c r="G46" s="191">
        <v>52969</v>
      </c>
      <c r="H46" s="191">
        <v>87112</v>
      </c>
      <c r="I46" s="191">
        <v>1296</v>
      </c>
      <c r="J46" s="191">
        <v>141377</v>
      </c>
    </row>
    <row r="47" spans="1:10" ht="11.25">
      <c r="A47" s="60" t="s">
        <v>26</v>
      </c>
      <c r="B47" s="190">
        <v>12263</v>
      </c>
      <c r="C47" s="190">
        <v>19359</v>
      </c>
      <c r="D47" s="190">
        <v>155</v>
      </c>
      <c r="E47" s="190">
        <v>31777</v>
      </c>
      <c r="F47" s="66">
        <v>0.14496864265229586</v>
      </c>
      <c r="G47" s="190">
        <v>9053</v>
      </c>
      <c r="H47" s="190">
        <v>14244</v>
      </c>
      <c r="I47" s="190">
        <v>133</v>
      </c>
      <c r="J47" s="190">
        <v>23430</v>
      </c>
    </row>
    <row r="48" spans="1:10" ht="11.25">
      <c r="A48" s="61" t="s">
        <v>27</v>
      </c>
      <c r="B48" s="34">
        <v>19071</v>
      </c>
      <c r="C48" s="34">
        <v>31718</v>
      </c>
      <c r="D48" s="34">
        <v>341</v>
      </c>
      <c r="E48" s="34">
        <v>51130</v>
      </c>
      <c r="F48" s="68">
        <v>0.27063068716661437</v>
      </c>
      <c r="G48" s="34">
        <v>16992</v>
      </c>
      <c r="H48" s="34">
        <v>27257</v>
      </c>
      <c r="I48" s="34">
        <v>341</v>
      </c>
      <c r="J48" s="34">
        <v>44590</v>
      </c>
    </row>
    <row r="49" spans="1:10" ht="11.25">
      <c r="A49" s="60" t="s">
        <v>28</v>
      </c>
      <c r="B49" s="190">
        <v>49006</v>
      </c>
      <c r="C49" s="190">
        <v>80625</v>
      </c>
      <c r="D49" s="190">
        <v>757</v>
      </c>
      <c r="E49" s="190">
        <v>130388</v>
      </c>
      <c r="F49" s="66">
        <v>0.8297567954220314</v>
      </c>
      <c r="G49" s="190">
        <v>45038</v>
      </c>
      <c r="H49" s="190">
        <v>73039</v>
      </c>
      <c r="I49" s="190">
        <v>700</v>
      </c>
      <c r="J49" s="190">
        <v>118777</v>
      </c>
    </row>
    <row r="50" spans="1:10" ht="11.25">
      <c r="A50" s="60" t="s">
        <v>29</v>
      </c>
      <c r="B50" s="190">
        <v>15334</v>
      </c>
      <c r="C50" s="190">
        <v>25587</v>
      </c>
      <c r="D50" s="190">
        <v>323</v>
      </c>
      <c r="E50" s="190">
        <v>41244</v>
      </c>
      <c r="F50" s="66">
        <v>0.23086830785681306</v>
      </c>
      <c r="G50" s="190">
        <v>14032</v>
      </c>
      <c r="H50" s="190">
        <v>23122</v>
      </c>
      <c r="I50" s="190">
        <v>311</v>
      </c>
      <c r="J50" s="190">
        <v>37465</v>
      </c>
    </row>
    <row r="51" spans="1:10" ht="11.25">
      <c r="A51" s="60" t="s">
        <v>186</v>
      </c>
      <c r="B51" s="190">
        <v>29186</v>
      </c>
      <c r="C51" s="190">
        <v>48196</v>
      </c>
      <c r="D51" s="190">
        <v>441</v>
      </c>
      <c r="E51" s="190">
        <v>77823</v>
      </c>
      <c r="F51" s="66">
        <v>1.1239897086722628</v>
      </c>
      <c r="G51" s="190">
        <v>25729</v>
      </c>
      <c r="H51" s="190">
        <v>41629</v>
      </c>
      <c r="I51" s="190">
        <v>418</v>
      </c>
      <c r="J51" s="190">
        <v>67776</v>
      </c>
    </row>
    <row r="52" spans="1:10" ht="11.25">
      <c r="A52" s="65" t="s">
        <v>137</v>
      </c>
      <c r="B52" s="191">
        <v>124860</v>
      </c>
      <c r="C52" s="191">
        <v>205485</v>
      </c>
      <c r="D52" s="191">
        <v>2017</v>
      </c>
      <c r="E52" s="191">
        <v>332362</v>
      </c>
      <c r="F52" s="67">
        <v>0.671523118629693</v>
      </c>
      <c r="G52" s="191">
        <v>110844</v>
      </c>
      <c r="H52" s="191">
        <v>179291</v>
      </c>
      <c r="I52" s="191">
        <v>1903</v>
      </c>
      <c r="J52" s="191">
        <v>292038</v>
      </c>
    </row>
    <row r="53" spans="1:10" ht="11.25">
      <c r="A53" s="60" t="s">
        <v>31</v>
      </c>
      <c r="B53" s="190">
        <v>120945</v>
      </c>
      <c r="C53" s="190">
        <v>175893</v>
      </c>
      <c r="D53" s="190">
        <v>2645</v>
      </c>
      <c r="E53" s="190">
        <v>299483</v>
      </c>
      <c r="F53" s="66">
        <v>-0.02870791036455708</v>
      </c>
      <c r="G53" s="190">
        <v>96142</v>
      </c>
      <c r="H53" s="190">
        <v>137272</v>
      </c>
      <c r="I53" s="190">
        <v>2246</v>
      </c>
      <c r="J53" s="190">
        <v>235660</v>
      </c>
    </row>
    <row r="54" spans="1:10" ht="11.25">
      <c r="A54" s="60" t="s">
        <v>32</v>
      </c>
      <c r="B54" s="190">
        <v>66528</v>
      </c>
      <c r="C54" s="190">
        <v>100088</v>
      </c>
      <c r="D54" s="190">
        <v>1393</v>
      </c>
      <c r="E54" s="190">
        <v>168009</v>
      </c>
      <c r="F54" s="66">
        <v>0.010714859724628104</v>
      </c>
      <c r="G54" s="190">
        <v>58765</v>
      </c>
      <c r="H54" s="190">
        <v>86979</v>
      </c>
      <c r="I54" s="190">
        <v>1332</v>
      </c>
      <c r="J54" s="190">
        <v>147076</v>
      </c>
    </row>
    <row r="55" spans="1:10" ht="11.25">
      <c r="A55" s="65" t="s">
        <v>138</v>
      </c>
      <c r="B55" s="191">
        <v>187473</v>
      </c>
      <c r="C55" s="191">
        <v>275981</v>
      </c>
      <c r="D55" s="191">
        <v>4038</v>
      </c>
      <c r="E55" s="191">
        <v>467492</v>
      </c>
      <c r="F55" s="67">
        <v>-0.014543587988707331</v>
      </c>
      <c r="G55" s="191">
        <v>154907</v>
      </c>
      <c r="H55" s="191">
        <v>224251</v>
      </c>
      <c r="I55" s="191">
        <v>3578</v>
      </c>
      <c r="J55" s="191">
        <v>382736</v>
      </c>
    </row>
    <row r="56" spans="1:10" ht="11.25">
      <c r="A56" s="60" t="s">
        <v>86</v>
      </c>
      <c r="B56" s="190">
        <v>7701</v>
      </c>
      <c r="C56" s="190">
        <v>12475</v>
      </c>
      <c r="D56" s="190">
        <v>180</v>
      </c>
      <c r="E56" s="190">
        <v>20356</v>
      </c>
      <c r="F56" s="66">
        <v>-0.20100995244398687</v>
      </c>
      <c r="G56" s="190">
        <v>7247</v>
      </c>
      <c r="H56" s="190">
        <v>11639</v>
      </c>
      <c r="I56" s="190">
        <v>169</v>
      </c>
      <c r="J56" s="190">
        <v>19055</v>
      </c>
    </row>
    <row r="57" spans="1:10" ht="11.25">
      <c r="A57" s="61" t="s">
        <v>87</v>
      </c>
      <c r="B57" s="34">
        <v>3365</v>
      </c>
      <c r="C57" s="34">
        <v>5707</v>
      </c>
      <c r="D57" s="34">
        <v>67</v>
      </c>
      <c r="E57" s="34">
        <v>9139</v>
      </c>
      <c r="F57" s="68">
        <v>-0.9322493224932249</v>
      </c>
      <c r="G57" s="34">
        <v>3311</v>
      </c>
      <c r="H57" s="34">
        <v>5596</v>
      </c>
      <c r="I57" s="34">
        <v>67</v>
      </c>
      <c r="J57" s="34">
        <v>8974</v>
      </c>
    </row>
    <row r="58" spans="1:10" ht="11.25">
      <c r="A58" s="61" t="s">
        <v>190</v>
      </c>
      <c r="B58" s="34">
        <v>11939</v>
      </c>
      <c r="C58" s="34">
        <v>19740</v>
      </c>
      <c r="D58" s="34">
        <v>199</v>
      </c>
      <c r="E58" s="34">
        <v>31878</v>
      </c>
      <c r="F58" s="68">
        <v>1.0876803551609324</v>
      </c>
      <c r="G58" s="34">
        <v>11335</v>
      </c>
      <c r="H58" s="34">
        <v>18596</v>
      </c>
      <c r="I58" s="34">
        <v>172</v>
      </c>
      <c r="J58" s="34">
        <v>30103</v>
      </c>
    </row>
    <row r="59" spans="1:10" ht="11.25">
      <c r="A59" s="65" t="s">
        <v>139</v>
      </c>
      <c r="B59" s="191">
        <v>23005</v>
      </c>
      <c r="C59" s="191">
        <v>37922</v>
      </c>
      <c r="D59" s="191">
        <v>446</v>
      </c>
      <c r="E59" s="191">
        <v>61373</v>
      </c>
      <c r="F59" s="67">
        <v>0.35318933237405364</v>
      </c>
      <c r="G59" s="191">
        <v>21893</v>
      </c>
      <c r="H59" s="191">
        <v>35831</v>
      </c>
      <c r="I59" s="191">
        <v>408</v>
      </c>
      <c r="J59" s="191">
        <v>58132</v>
      </c>
    </row>
    <row r="60" spans="1:10" ht="11.25">
      <c r="A60" s="60" t="s">
        <v>34</v>
      </c>
      <c r="B60" s="190">
        <v>25053</v>
      </c>
      <c r="C60" s="190">
        <v>40968</v>
      </c>
      <c r="D60" s="190">
        <v>340</v>
      </c>
      <c r="E60" s="190">
        <v>66361</v>
      </c>
      <c r="F60" s="66">
        <v>0.8970518921713216</v>
      </c>
      <c r="G60" s="190">
        <v>22956</v>
      </c>
      <c r="H60" s="190">
        <v>36568</v>
      </c>
      <c r="I60" s="190">
        <v>332</v>
      </c>
      <c r="J60" s="190">
        <v>59856</v>
      </c>
    </row>
    <row r="61" spans="1:10" ht="11.25">
      <c r="A61" s="60" t="s">
        <v>35</v>
      </c>
      <c r="B61" s="190">
        <v>29797</v>
      </c>
      <c r="C61" s="190">
        <v>46949</v>
      </c>
      <c r="D61" s="190">
        <v>573</v>
      </c>
      <c r="E61" s="190">
        <v>77319</v>
      </c>
      <c r="F61" s="66">
        <v>0.16712009327633112</v>
      </c>
      <c r="G61" s="190">
        <v>23360</v>
      </c>
      <c r="H61" s="190">
        <v>36349</v>
      </c>
      <c r="I61" s="190">
        <v>516</v>
      </c>
      <c r="J61" s="190">
        <v>60225</v>
      </c>
    </row>
    <row r="62" spans="1:10" ht="11.25">
      <c r="A62" s="60" t="s">
        <v>36</v>
      </c>
      <c r="B62" s="190">
        <v>74140</v>
      </c>
      <c r="C62" s="190">
        <v>110291</v>
      </c>
      <c r="D62" s="190">
        <v>1123</v>
      </c>
      <c r="E62" s="190">
        <v>185554</v>
      </c>
      <c r="F62" s="66">
        <v>1.1612438939288208</v>
      </c>
      <c r="G62" s="190">
        <v>63103</v>
      </c>
      <c r="H62" s="190">
        <v>89442</v>
      </c>
      <c r="I62" s="190">
        <v>1037</v>
      </c>
      <c r="J62" s="190">
        <v>153582</v>
      </c>
    </row>
    <row r="63" spans="1:10" ht="11.25">
      <c r="A63" s="65" t="s">
        <v>140</v>
      </c>
      <c r="B63" s="191">
        <v>128990</v>
      </c>
      <c r="C63" s="191">
        <v>198208</v>
      </c>
      <c r="D63" s="191">
        <v>2036</v>
      </c>
      <c r="E63" s="191">
        <v>329234</v>
      </c>
      <c r="F63" s="67">
        <v>0.8728955068400814</v>
      </c>
      <c r="G63" s="191">
        <v>109419</v>
      </c>
      <c r="H63" s="191">
        <v>162359</v>
      </c>
      <c r="I63" s="191">
        <v>1885</v>
      </c>
      <c r="J63" s="191">
        <v>273663</v>
      </c>
    </row>
    <row r="64" spans="1:10" ht="11.25">
      <c r="A64" s="61" t="s">
        <v>38</v>
      </c>
      <c r="B64" s="34">
        <v>12285</v>
      </c>
      <c r="C64" s="34">
        <v>20462</v>
      </c>
      <c r="D64" s="34">
        <v>238</v>
      </c>
      <c r="E64" s="34">
        <v>32985</v>
      </c>
      <c r="F64" s="68">
        <v>-0.4647092549563958</v>
      </c>
      <c r="G64" s="34">
        <v>11515</v>
      </c>
      <c r="H64" s="34">
        <v>19066</v>
      </c>
      <c r="I64" s="34">
        <v>238</v>
      </c>
      <c r="J64" s="34">
        <v>30819</v>
      </c>
    </row>
    <row r="65" spans="1:10" ht="11.25">
      <c r="A65" s="60" t="s">
        <v>39</v>
      </c>
      <c r="B65" s="190">
        <v>26658</v>
      </c>
      <c r="C65" s="190">
        <v>44885</v>
      </c>
      <c r="D65" s="190">
        <v>451</v>
      </c>
      <c r="E65" s="190">
        <v>71994</v>
      </c>
      <c r="F65" s="66">
        <v>-0.1234687790463771</v>
      </c>
      <c r="G65" s="190">
        <v>23589</v>
      </c>
      <c r="H65" s="190">
        <v>39653</v>
      </c>
      <c r="I65" s="190">
        <v>429</v>
      </c>
      <c r="J65" s="190">
        <v>63671</v>
      </c>
    </row>
    <row r="66" spans="1:10" ht="11.25">
      <c r="A66" s="60" t="s">
        <v>40</v>
      </c>
      <c r="B66" s="190">
        <v>37948</v>
      </c>
      <c r="C66" s="190">
        <v>62573</v>
      </c>
      <c r="D66" s="190">
        <v>582</v>
      </c>
      <c r="E66" s="190">
        <v>101103</v>
      </c>
      <c r="F66" s="66">
        <v>0.8901218429114568</v>
      </c>
      <c r="G66" s="190">
        <v>33567</v>
      </c>
      <c r="H66" s="190">
        <v>55500</v>
      </c>
      <c r="I66" s="190">
        <v>526</v>
      </c>
      <c r="J66" s="190">
        <v>89593</v>
      </c>
    </row>
    <row r="67" spans="1:10" ht="11.25">
      <c r="A67" s="60" t="s">
        <v>41</v>
      </c>
      <c r="B67" s="190">
        <v>2912</v>
      </c>
      <c r="C67" s="190">
        <v>4273</v>
      </c>
      <c r="D67" s="190">
        <v>51</v>
      </c>
      <c r="E67" s="190">
        <v>7236</v>
      </c>
      <c r="F67" s="66">
        <v>0.3466925530439606</v>
      </c>
      <c r="G67" s="190">
        <v>1842</v>
      </c>
      <c r="H67" s="190">
        <v>2760</v>
      </c>
      <c r="I67" s="190">
        <v>43</v>
      </c>
      <c r="J67" s="190">
        <v>4645</v>
      </c>
    </row>
    <row r="68" spans="1:10" ht="11.25">
      <c r="A68" s="60" t="s">
        <v>191</v>
      </c>
      <c r="B68" s="190">
        <v>15359</v>
      </c>
      <c r="C68" s="190">
        <v>26134</v>
      </c>
      <c r="D68" s="190">
        <v>262</v>
      </c>
      <c r="E68" s="190">
        <v>41755</v>
      </c>
      <c r="F68" s="66">
        <v>0.15110812625923437</v>
      </c>
      <c r="G68" s="190">
        <v>14087</v>
      </c>
      <c r="H68" s="190">
        <v>23592</v>
      </c>
      <c r="I68" s="190">
        <v>262</v>
      </c>
      <c r="J68" s="190">
        <v>37941</v>
      </c>
    </row>
    <row r="69" spans="1:10" ht="11.25">
      <c r="A69" s="65" t="s">
        <v>141</v>
      </c>
      <c r="B69" s="191">
        <v>95162</v>
      </c>
      <c r="C69" s="191">
        <v>158327</v>
      </c>
      <c r="D69" s="191">
        <v>1584</v>
      </c>
      <c r="E69" s="191">
        <v>255073</v>
      </c>
      <c r="F69" s="67">
        <v>0.2897741570206341</v>
      </c>
      <c r="G69" s="191">
        <v>84600</v>
      </c>
      <c r="H69" s="191">
        <v>140571</v>
      </c>
      <c r="I69" s="191">
        <v>1498</v>
      </c>
      <c r="J69" s="191">
        <v>226669</v>
      </c>
    </row>
    <row r="70" spans="1:10" ht="11.25">
      <c r="A70" s="60" t="s">
        <v>43</v>
      </c>
      <c r="B70" s="190">
        <v>26285</v>
      </c>
      <c r="C70" s="190">
        <v>42649</v>
      </c>
      <c r="D70" s="190">
        <v>526</v>
      </c>
      <c r="E70" s="190">
        <v>69460</v>
      </c>
      <c r="F70" s="66">
        <v>-0.3772069474922192</v>
      </c>
      <c r="G70" s="190">
        <v>24861</v>
      </c>
      <c r="H70" s="190">
        <v>39900</v>
      </c>
      <c r="I70" s="190">
        <v>516</v>
      </c>
      <c r="J70" s="190">
        <v>65277</v>
      </c>
    </row>
    <row r="71" spans="1:10" ht="11.25">
      <c r="A71" s="60" t="s">
        <v>44</v>
      </c>
      <c r="B71" s="190">
        <v>7214</v>
      </c>
      <c r="C71" s="190">
        <v>11790</v>
      </c>
      <c r="D71" s="190">
        <v>170</v>
      </c>
      <c r="E71" s="190">
        <v>19174</v>
      </c>
      <c r="F71" s="66">
        <v>-0.991428276360632</v>
      </c>
      <c r="G71" s="190">
        <v>6782</v>
      </c>
      <c r="H71" s="190">
        <v>10924</v>
      </c>
      <c r="I71" s="190">
        <v>170</v>
      </c>
      <c r="J71" s="190">
        <v>17876</v>
      </c>
    </row>
    <row r="72" spans="1:10" ht="11.25">
      <c r="A72" s="61" t="s">
        <v>45</v>
      </c>
      <c r="B72" s="34">
        <v>36900</v>
      </c>
      <c r="C72" s="34">
        <v>60183</v>
      </c>
      <c r="D72" s="34">
        <v>737</v>
      </c>
      <c r="E72" s="34">
        <v>97820</v>
      </c>
      <c r="F72" s="68">
        <v>-0.5581026542914942</v>
      </c>
      <c r="G72" s="34">
        <v>35613</v>
      </c>
      <c r="H72" s="34">
        <v>57258</v>
      </c>
      <c r="I72" s="34">
        <v>734</v>
      </c>
      <c r="J72" s="34">
        <v>93605</v>
      </c>
    </row>
    <row r="73" spans="1:10" ht="11.25">
      <c r="A73" s="60" t="s">
        <v>46</v>
      </c>
      <c r="B73" s="190">
        <v>13904</v>
      </c>
      <c r="C73" s="190">
        <v>22875</v>
      </c>
      <c r="D73" s="190">
        <v>356</v>
      </c>
      <c r="E73" s="190">
        <v>37135</v>
      </c>
      <c r="F73" s="66">
        <v>-0.2578496414278424</v>
      </c>
      <c r="G73" s="190">
        <v>13148</v>
      </c>
      <c r="H73" s="190">
        <v>21238</v>
      </c>
      <c r="I73" s="190">
        <v>340</v>
      </c>
      <c r="J73" s="190">
        <v>34726</v>
      </c>
    </row>
    <row r="74" spans="1:10" ht="11.25">
      <c r="A74" s="65" t="s">
        <v>142</v>
      </c>
      <c r="B74" s="191">
        <v>84303</v>
      </c>
      <c r="C74" s="191">
        <v>137497</v>
      </c>
      <c r="D74" s="191">
        <v>1789</v>
      </c>
      <c r="E74" s="191">
        <v>223589</v>
      </c>
      <c r="F74" s="67">
        <v>-0.48956557730908057</v>
      </c>
      <c r="G74" s="191">
        <v>80404</v>
      </c>
      <c r="H74" s="191">
        <v>129320</v>
      </c>
      <c r="I74" s="191">
        <v>1760</v>
      </c>
      <c r="J74" s="191">
        <v>211484</v>
      </c>
    </row>
    <row r="75" spans="1:10" ht="11.25">
      <c r="A75" s="60" t="s">
        <v>192</v>
      </c>
      <c r="B75" s="190">
        <v>53885</v>
      </c>
      <c r="C75" s="190">
        <v>86193</v>
      </c>
      <c r="D75" s="190">
        <v>731</v>
      </c>
      <c r="E75" s="190">
        <v>140809</v>
      </c>
      <c r="F75" s="66">
        <v>0.8154936636357129</v>
      </c>
      <c r="G75" s="190">
        <v>35827</v>
      </c>
      <c r="H75" s="190">
        <v>55309</v>
      </c>
      <c r="I75" s="190">
        <v>584</v>
      </c>
      <c r="J75" s="190">
        <v>91720</v>
      </c>
    </row>
    <row r="76" spans="1:10" ht="11.25">
      <c r="A76" s="60" t="s">
        <v>66</v>
      </c>
      <c r="B76" s="190">
        <v>34583</v>
      </c>
      <c r="C76" s="190">
        <v>53385</v>
      </c>
      <c r="D76" s="190">
        <v>445</v>
      </c>
      <c r="E76" s="190">
        <v>88413</v>
      </c>
      <c r="F76" s="66">
        <v>0.009049261919574685</v>
      </c>
      <c r="G76" s="190">
        <v>21508</v>
      </c>
      <c r="H76" s="190">
        <v>32829</v>
      </c>
      <c r="I76" s="190">
        <v>352</v>
      </c>
      <c r="J76" s="190">
        <v>54689</v>
      </c>
    </row>
    <row r="77" spans="1:10" ht="11.25">
      <c r="A77" s="61" t="s">
        <v>67</v>
      </c>
      <c r="B77" s="34">
        <v>13276</v>
      </c>
      <c r="C77" s="34">
        <v>20791</v>
      </c>
      <c r="D77" s="34">
        <v>265</v>
      </c>
      <c r="E77" s="34">
        <v>34332</v>
      </c>
      <c r="F77" s="68">
        <v>-0.8462093862815885</v>
      </c>
      <c r="G77" s="34">
        <v>8918</v>
      </c>
      <c r="H77" s="34">
        <v>13760</v>
      </c>
      <c r="I77" s="34">
        <v>188</v>
      </c>
      <c r="J77" s="34">
        <v>22866</v>
      </c>
    </row>
    <row r="78" spans="1:10" ht="11.25">
      <c r="A78" s="60" t="s">
        <v>68</v>
      </c>
      <c r="B78" s="190">
        <v>22279</v>
      </c>
      <c r="C78" s="190">
        <v>36927</v>
      </c>
      <c r="D78" s="190">
        <v>377</v>
      </c>
      <c r="E78" s="190">
        <v>59583</v>
      </c>
      <c r="F78" s="66">
        <v>-0.10729793619125857</v>
      </c>
      <c r="G78" s="190">
        <v>19072</v>
      </c>
      <c r="H78" s="190">
        <v>31025</v>
      </c>
      <c r="I78" s="190">
        <v>340</v>
      </c>
      <c r="J78" s="190">
        <v>50437</v>
      </c>
    </row>
    <row r="79" spans="1:10" ht="11.25">
      <c r="A79" s="60" t="s">
        <v>69</v>
      </c>
      <c r="B79" s="190">
        <v>26320</v>
      </c>
      <c r="C79" s="190">
        <v>41041</v>
      </c>
      <c r="D79" s="190">
        <v>374</v>
      </c>
      <c r="E79" s="190">
        <v>67735</v>
      </c>
      <c r="F79" s="66">
        <v>1.1815846080305927</v>
      </c>
      <c r="G79" s="190">
        <v>13231</v>
      </c>
      <c r="H79" s="190">
        <v>20166</v>
      </c>
      <c r="I79" s="190">
        <v>268</v>
      </c>
      <c r="J79" s="190">
        <v>33665</v>
      </c>
    </row>
    <row r="80" spans="1:10" ht="11.25">
      <c r="A80" s="65" t="s">
        <v>143</v>
      </c>
      <c r="B80" s="191">
        <v>150343</v>
      </c>
      <c r="C80" s="191">
        <v>238337</v>
      </c>
      <c r="D80" s="191">
        <v>2192</v>
      </c>
      <c r="E80" s="191">
        <v>390872</v>
      </c>
      <c r="F80" s="67">
        <v>0.4061229260373346</v>
      </c>
      <c r="G80" s="191">
        <v>98556</v>
      </c>
      <c r="H80" s="191">
        <v>153089</v>
      </c>
      <c r="I80" s="191">
        <v>1732</v>
      </c>
      <c r="J80" s="191">
        <v>253377</v>
      </c>
    </row>
    <row r="81" spans="1:10" ht="11.25">
      <c r="A81" s="60" t="s">
        <v>193</v>
      </c>
      <c r="B81" s="190">
        <v>36818</v>
      </c>
      <c r="C81" s="190">
        <v>60633</v>
      </c>
      <c r="D81" s="190">
        <v>732</v>
      </c>
      <c r="E81" s="190">
        <v>98183</v>
      </c>
      <c r="F81" s="66">
        <v>0.33416448659254416</v>
      </c>
      <c r="G81" s="190">
        <v>33319</v>
      </c>
      <c r="H81" s="190">
        <v>54025</v>
      </c>
      <c r="I81" s="190">
        <v>716</v>
      </c>
      <c r="J81" s="190">
        <v>88060</v>
      </c>
    </row>
    <row r="82" spans="1:10" ht="11.25">
      <c r="A82" s="61" t="s">
        <v>89</v>
      </c>
      <c r="B82" s="34">
        <v>34505</v>
      </c>
      <c r="C82" s="34">
        <v>58840</v>
      </c>
      <c r="D82" s="34">
        <v>536</v>
      </c>
      <c r="E82" s="34">
        <v>93881</v>
      </c>
      <c r="F82" s="68">
        <v>0.04795600835500234</v>
      </c>
      <c r="G82" s="34">
        <v>32864</v>
      </c>
      <c r="H82" s="34">
        <v>54588</v>
      </c>
      <c r="I82" s="34">
        <v>512</v>
      </c>
      <c r="J82" s="34">
        <v>87964</v>
      </c>
    </row>
    <row r="83" spans="1:10" ht="11.25">
      <c r="A83" s="65" t="s">
        <v>144</v>
      </c>
      <c r="B83" s="191">
        <v>71323</v>
      </c>
      <c r="C83" s="191">
        <v>119473</v>
      </c>
      <c r="D83" s="191">
        <v>1268</v>
      </c>
      <c r="E83" s="191">
        <v>192064</v>
      </c>
      <c r="F83" s="67">
        <v>0.19406130667946497</v>
      </c>
      <c r="G83" s="191">
        <v>66183</v>
      </c>
      <c r="H83" s="191">
        <v>108613</v>
      </c>
      <c r="I83" s="191">
        <v>1228</v>
      </c>
      <c r="J83" s="191">
        <v>176024</v>
      </c>
    </row>
    <row r="84" spans="1:10" ht="11.25">
      <c r="A84" s="61" t="s">
        <v>71</v>
      </c>
      <c r="B84" s="34">
        <v>10206</v>
      </c>
      <c r="C84" s="34">
        <v>17409</v>
      </c>
      <c r="D84" s="34">
        <v>281</v>
      </c>
      <c r="E84" s="34">
        <v>27896</v>
      </c>
      <c r="F84" s="68">
        <v>-1.014832162373146</v>
      </c>
      <c r="G84" s="34">
        <v>9632</v>
      </c>
      <c r="H84" s="34">
        <v>16183</v>
      </c>
      <c r="I84" s="34">
        <v>268</v>
      </c>
      <c r="J84" s="34">
        <v>26083</v>
      </c>
    </row>
    <row r="85" spans="1:10" ht="11.25">
      <c r="A85" s="60" t="s">
        <v>195</v>
      </c>
      <c r="B85" s="190">
        <v>17574</v>
      </c>
      <c r="C85" s="190">
        <v>29107</v>
      </c>
      <c r="D85" s="190">
        <v>313</v>
      </c>
      <c r="E85" s="190">
        <v>46994</v>
      </c>
      <c r="F85" s="66">
        <v>0.2089730467417264</v>
      </c>
      <c r="G85" s="190">
        <v>16180</v>
      </c>
      <c r="H85" s="190">
        <v>26217</v>
      </c>
      <c r="I85" s="190">
        <v>313</v>
      </c>
      <c r="J85" s="190">
        <v>42710</v>
      </c>
    </row>
    <row r="86" spans="1:10" ht="11.25">
      <c r="A86" s="61" t="s">
        <v>72</v>
      </c>
      <c r="B86" s="34">
        <v>7460</v>
      </c>
      <c r="C86" s="34">
        <v>12444</v>
      </c>
      <c r="D86" s="34">
        <v>218</v>
      </c>
      <c r="E86" s="34">
        <v>20122</v>
      </c>
      <c r="F86" s="68">
        <v>-0.6124666600810036</v>
      </c>
      <c r="G86" s="34">
        <v>7045</v>
      </c>
      <c r="H86" s="34">
        <v>11523</v>
      </c>
      <c r="I86" s="34">
        <v>218</v>
      </c>
      <c r="J86" s="34">
        <v>18786</v>
      </c>
    </row>
    <row r="87" spans="1:10" ht="11.25">
      <c r="A87" s="60" t="s">
        <v>73</v>
      </c>
      <c r="B87" s="190">
        <v>20714</v>
      </c>
      <c r="C87" s="190">
        <v>35576</v>
      </c>
      <c r="D87" s="190">
        <v>376</v>
      </c>
      <c r="E87" s="190">
        <v>56666</v>
      </c>
      <c r="F87" s="66">
        <v>-0.5842207758030843</v>
      </c>
      <c r="G87" s="190">
        <v>18869</v>
      </c>
      <c r="H87" s="190">
        <v>31779</v>
      </c>
      <c r="I87" s="190">
        <v>364</v>
      </c>
      <c r="J87" s="190">
        <v>51012</v>
      </c>
    </row>
    <row r="88" spans="1:10" ht="11.25">
      <c r="A88" s="61" t="s">
        <v>196</v>
      </c>
      <c r="B88" s="34">
        <v>12032</v>
      </c>
      <c r="C88" s="34">
        <v>20221</v>
      </c>
      <c r="D88" s="34">
        <v>210</v>
      </c>
      <c r="E88" s="34">
        <v>32463</v>
      </c>
      <c r="F88" s="68">
        <v>-0.47519774357716604</v>
      </c>
      <c r="G88" s="34">
        <v>10946</v>
      </c>
      <c r="H88" s="34">
        <v>18014</v>
      </c>
      <c r="I88" s="34">
        <v>201</v>
      </c>
      <c r="J88" s="34">
        <v>29161</v>
      </c>
    </row>
    <row r="89" spans="1:10" ht="11.25">
      <c r="A89" s="61" t="s">
        <v>74</v>
      </c>
      <c r="B89" s="34">
        <v>26359</v>
      </c>
      <c r="C89" s="34">
        <v>42812</v>
      </c>
      <c r="D89" s="34">
        <v>445</v>
      </c>
      <c r="E89" s="34">
        <v>69616</v>
      </c>
      <c r="F89" s="68">
        <v>1.330383394952112</v>
      </c>
      <c r="G89" s="34">
        <v>24313</v>
      </c>
      <c r="H89" s="34">
        <v>38956</v>
      </c>
      <c r="I89" s="34">
        <v>434</v>
      </c>
      <c r="J89" s="34">
        <v>63703</v>
      </c>
    </row>
    <row r="90" spans="1:10" ht="11.25">
      <c r="A90" s="65" t="s">
        <v>194</v>
      </c>
      <c r="B90" s="191">
        <v>94345</v>
      </c>
      <c r="C90" s="191">
        <v>157569</v>
      </c>
      <c r="D90" s="191">
        <v>1843</v>
      </c>
      <c r="E90" s="191">
        <v>253757</v>
      </c>
      <c r="F90" s="67">
        <v>0.04494506057726805</v>
      </c>
      <c r="G90" s="191">
        <v>86985</v>
      </c>
      <c r="H90" s="191">
        <v>142672</v>
      </c>
      <c r="I90" s="191">
        <v>1798</v>
      </c>
      <c r="J90" s="191">
        <v>231455</v>
      </c>
    </row>
    <row r="91" spans="1:10" ht="11.25">
      <c r="A91" s="60" t="s">
        <v>1</v>
      </c>
      <c r="B91" s="190">
        <v>68583</v>
      </c>
      <c r="C91" s="190">
        <v>107124</v>
      </c>
      <c r="D91" s="190">
        <v>721</v>
      </c>
      <c r="E91" s="190">
        <v>176428</v>
      </c>
      <c r="F91" s="66">
        <v>0.08225410277791959</v>
      </c>
      <c r="G91" s="190">
        <v>56154</v>
      </c>
      <c r="H91" s="190">
        <v>80542</v>
      </c>
      <c r="I91" s="190">
        <v>586</v>
      </c>
      <c r="J91" s="190">
        <v>137282</v>
      </c>
    </row>
    <row r="92" spans="1:10" ht="11.25">
      <c r="A92" s="65" t="s">
        <v>145</v>
      </c>
      <c r="B92" s="191">
        <v>68583</v>
      </c>
      <c r="C92" s="191">
        <v>107124</v>
      </c>
      <c r="D92" s="191">
        <v>721</v>
      </c>
      <c r="E92" s="191">
        <v>176428</v>
      </c>
      <c r="F92" s="67">
        <v>0.08225410277791959</v>
      </c>
      <c r="G92" s="191">
        <v>56154</v>
      </c>
      <c r="H92" s="191">
        <v>80542</v>
      </c>
      <c r="I92" s="191">
        <v>586</v>
      </c>
      <c r="J92" s="191">
        <v>137282</v>
      </c>
    </row>
    <row r="93" spans="1:10" ht="11.25">
      <c r="A93" s="60" t="s">
        <v>47</v>
      </c>
      <c r="B93" s="190">
        <v>11729</v>
      </c>
      <c r="C93" s="190">
        <v>19378</v>
      </c>
      <c r="D93" s="190">
        <v>242</v>
      </c>
      <c r="E93" s="190">
        <v>31349</v>
      </c>
      <c r="F93" s="66">
        <v>-0.1274331772276912</v>
      </c>
      <c r="G93" s="190">
        <v>10871</v>
      </c>
      <c r="H93" s="190">
        <v>17564</v>
      </c>
      <c r="I93" s="190">
        <v>235</v>
      </c>
      <c r="J93" s="190">
        <v>28670</v>
      </c>
    </row>
    <row r="94" spans="1:10" ht="11.25">
      <c r="A94" s="60" t="s">
        <v>197</v>
      </c>
      <c r="B94" s="190">
        <v>19915</v>
      </c>
      <c r="C94" s="190">
        <v>34503</v>
      </c>
      <c r="D94" s="190">
        <v>475</v>
      </c>
      <c r="E94" s="190">
        <v>54893</v>
      </c>
      <c r="F94" s="66">
        <v>-0.41905522095638925</v>
      </c>
      <c r="G94" s="190">
        <v>18776</v>
      </c>
      <c r="H94" s="190">
        <v>32089</v>
      </c>
      <c r="I94" s="190">
        <v>456</v>
      </c>
      <c r="J94" s="190">
        <v>51321</v>
      </c>
    </row>
    <row r="95" spans="1:10" ht="11.25">
      <c r="A95" s="60" t="s">
        <v>48</v>
      </c>
      <c r="B95" s="190">
        <v>13658</v>
      </c>
      <c r="C95" s="190">
        <v>22631</v>
      </c>
      <c r="D95" s="190">
        <v>308</v>
      </c>
      <c r="E95" s="190">
        <v>36597</v>
      </c>
      <c r="F95" s="66">
        <v>-0.1909073553876783</v>
      </c>
      <c r="G95" s="190">
        <v>10966</v>
      </c>
      <c r="H95" s="190">
        <v>18114</v>
      </c>
      <c r="I95" s="190">
        <v>269</v>
      </c>
      <c r="J95" s="190">
        <v>29349</v>
      </c>
    </row>
    <row r="96" spans="1:10" ht="11.25">
      <c r="A96" s="61" t="s">
        <v>49</v>
      </c>
      <c r="B96" s="34">
        <v>15075</v>
      </c>
      <c r="C96" s="34">
        <v>24733</v>
      </c>
      <c r="D96" s="34">
        <v>307</v>
      </c>
      <c r="E96" s="34">
        <v>40115</v>
      </c>
      <c r="F96" s="66">
        <v>0.022440532588640105</v>
      </c>
      <c r="G96" s="34">
        <v>13472</v>
      </c>
      <c r="H96" s="34">
        <v>21747</v>
      </c>
      <c r="I96" s="34">
        <v>295</v>
      </c>
      <c r="J96" s="34">
        <v>35514</v>
      </c>
    </row>
    <row r="97" spans="1:10" ht="11.25">
      <c r="A97" s="65" t="s">
        <v>146</v>
      </c>
      <c r="B97" s="191">
        <v>60377</v>
      </c>
      <c r="C97" s="191">
        <v>101245</v>
      </c>
      <c r="D97" s="191">
        <v>1332</v>
      </c>
      <c r="E97" s="191">
        <v>162954</v>
      </c>
      <c r="F97" s="67">
        <v>-0.2033242286540181</v>
      </c>
      <c r="G97" s="191">
        <v>54085</v>
      </c>
      <c r="H97" s="191">
        <v>89514</v>
      </c>
      <c r="I97" s="191">
        <v>1255</v>
      </c>
      <c r="J97" s="191">
        <v>144854</v>
      </c>
    </row>
    <row r="98" spans="1:10" ht="11.25">
      <c r="A98" s="60" t="s">
        <v>76</v>
      </c>
      <c r="B98" s="190">
        <v>11154</v>
      </c>
      <c r="C98" s="190">
        <v>17835</v>
      </c>
      <c r="D98" s="190">
        <v>242</v>
      </c>
      <c r="E98" s="190">
        <v>29231</v>
      </c>
      <c r="F98" s="66">
        <v>-0.9857055755030147</v>
      </c>
      <c r="G98" s="190">
        <v>10431</v>
      </c>
      <c r="H98" s="190">
        <v>16467</v>
      </c>
      <c r="I98" s="190">
        <v>242</v>
      </c>
      <c r="J98" s="190">
        <v>27140</v>
      </c>
    </row>
    <row r="99" spans="1:10" ht="11.25">
      <c r="A99" s="61" t="s">
        <v>77</v>
      </c>
      <c r="B99" s="34">
        <v>11607</v>
      </c>
      <c r="C99" s="34">
        <v>18500</v>
      </c>
      <c r="D99" s="34">
        <v>259</v>
      </c>
      <c r="E99" s="34">
        <v>30366</v>
      </c>
      <c r="F99" s="68">
        <v>0.7464914899970141</v>
      </c>
      <c r="G99" s="34">
        <v>10851</v>
      </c>
      <c r="H99" s="34">
        <v>16889</v>
      </c>
      <c r="I99" s="34">
        <v>251</v>
      </c>
      <c r="J99" s="34">
        <v>27991</v>
      </c>
    </row>
    <row r="100" spans="1:10" ht="11.25">
      <c r="A100" s="61" t="s">
        <v>78</v>
      </c>
      <c r="B100" s="34">
        <v>21643</v>
      </c>
      <c r="C100" s="34">
        <v>34375</v>
      </c>
      <c r="D100" s="34">
        <v>329</v>
      </c>
      <c r="E100" s="34">
        <v>56347</v>
      </c>
      <c r="F100" s="68">
        <v>-0.36778357351250995</v>
      </c>
      <c r="G100" s="34">
        <v>19585</v>
      </c>
      <c r="H100" s="34">
        <v>30160</v>
      </c>
      <c r="I100" s="34">
        <v>318</v>
      </c>
      <c r="J100" s="34">
        <v>50063</v>
      </c>
    </row>
    <row r="101" spans="1:10" ht="11.25">
      <c r="A101" s="61" t="s">
        <v>198</v>
      </c>
      <c r="B101" s="34">
        <v>6438</v>
      </c>
      <c r="C101" s="34">
        <v>10659</v>
      </c>
      <c r="D101" s="34">
        <v>155</v>
      </c>
      <c r="E101" s="34">
        <v>17252</v>
      </c>
      <c r="F101" s="68">
        <v>-0.9132157831256102</v>
      </c>
      <c r="G101" s="34">
        <v>6177</v>
      </c>
      <c r="H101" s="34">
        <v>10068</v>
      </c>
      <c r="I101" s="34">
        <v>155</v>
      </c>
      <c r="J101" s="34">
        <v>16400</v>
      </c>
    </row>
    <row r="102" spans="1:10" ht="11.25">
      <c r="A102" s="65" t="s">
        <v>147</v>
      </c>
      <c r="B102" s="191">
        <v>50842</v>
      </c>
      <c r="C102" s="191">
        <v>81369</v>
      </c>
      <c r="D102" s="191">
        <v>985</v>
      </c>
      <c r="E102" s="191">
        <v>133196</v>
      </c>
      <c r="F102" s="67">
        <v>-0.32403146023692464</v>
      </c>
      <c r="G102" s="191">
        <v>47044</v>
      </c>
      <c r="H102" s="191">
        <v>73584</v>
      </c>
      <c r="I102" s="191">
        <v>966</v>
      </c>
      <c r="J102" s="191">
        <v>121594</v>
      </c>
    </row>
    <row r="103" spans="1:10" ht="11.25">
      <c r="A103" s="63" t="s">
        <v>199</v>
      </c>
      <c r="B103" s="192">
        <v>23115</v>
      </c>
      <c r="C103" s="192">
        <v>36066</v>
      </c>
      <c r="D103" s="192">
        <v>331</v>
      </c>
      <c r="E103" s="192">
        <v>59512</v>
      </c>
      <c r="F103" s="69">
        <v>-0.38498878510930334</v>
      </c>
      <c r="G103" s="192">
        <v>16204</v>
      </c>
      <c r="H103" s="192">
        <v>24970</v>
      </c>
      <c r="I103" s="192">
        <v>280</v>
      </c>
      <c r="J103" s="192">
        <v>41454</v>
      </c>
    </row>
    <row r="104" spans="1:10" ht="11.25">
      <c r="A104" s="60" t="s">
        <v>51</v>
      </c>
      <c r="B104" s="190">
        <v>35207</v>
      </c>
      <c r="C104" s="190">
        <v>54083</v>
      </c>
      <c r="D104" s="190">
        <v>541</v>
      </c>
      <c r="E104" s="190">
        <v>89831</v>
      </c>
      <c r="F104" s="66">
        <v>-0.7041163726400494</v>
      </c>
      <c r="G104" s="190">
        <v>22859</v>
      </c>
      <c r="H104" s="190">
        <v>34035</v>
      </c>
      <c r="I104" s="190">
        <v>431</v>
      </c>
      <c r="J104" s="190">
        <v>57325</v>
      </c>
    </row>
    <row r="105" spans="1:10" ht="11.25">
      <c r="A105" s="60" t="s">
        <v>200</v>
      </c>
      <c r="B105" s="190">
        <v>42723</v>
      </c>
      <c r="C105" s="190">
        <v>65156</v>
      </c>
      <c r="D105" s="190">
        <v>471</v>
      </c>
      <c r="E105" s="190">
        <v>108350</v>
      </c>
      <c r="F105" s="66">
        <v>0.9936243987919914</v>
      </c>
      <c r="G105" s="190">
        <v>26882</v>
      </c>
      <c r="H105" s="190">
        <v>40004</v>
      </c>
      <c r="I105" s="190">
        <v>337</v>
      </c>
      <c r="J105" s="190">
        <v>67223</v>
      </c>
    </row>
    <row r="106" spans="1:10" ht="11.25">
      <c r="A106" s="60" t="s">
        <v>52</v>
      </c>
      <c r="B106" s="190">
        <v>29623</v>
      </c>
      <c r="C106" s="190">
        <v>45418</v>
      </c>
      <c r="D106" s="190">
        <v>398</v>
      </c>
      <c r="E106" s="190">
        <v>75439</v>
      </c>
      <c r="F106" s="66">
        <v>-0.14956586192291402</v>
      </c>
      <c r="G106" s="190">
        <v>15191</v>
      </c>
      <c r="H106" s="190">
        <v>22936</v>
      </c>
      <c r="I106" s="190">
        <v>246</v>
      </c>
      <c r="J106" s="190">
        <v>38373</v>
      </c>
    </row>
    <row r="107" spans="1:10" ht="11.25">
      <c r="A107" s="65" t="s">
        <v>148</v>
      </c>
      <c r="B107" s="191">
        <v>130668</v>
      </c>
      <c r="C107" s="191">
        <v>200723</v>
      </c>
      <c r="D107" s="191">
        <v>1741</v>
      </c>
      <c r="E107" s="191">
        <v>333132</v>
      </c>
      <c r="F107" s="67">
        <v>0.025822258787074462</v>
      </c>
      <c r="G107" s="191">
        <v>81136</v>
      </c>
      <c r="H107" s="191">
        <v>121945</v>
      </c>
      <c r="I107" s="191">
        <v>1294</v>
      </c>
      <c r="J107" s="191">
        <v>204375</v>
      </c>
    </row>
    <row r="108" spans="1:10" ht="11.25">
      <c r="A108" s="60" t="s">
        <v>84</v>
      </c>
      <c r="B108" s="190">
        <v>23952</v>
      </c>
      <c r="C108" s="190">
        <v>40390</v>
      </c>
      <c r="D108" s="190">
        <v>479</v>
      </c>
      <c r="E108" s="190">
        <v>64821</v>
      </c>
      <c r="F108" s="66">
        <v>0.5881257564942118</v>
      </c>
      <c r="G108" s="190">
        <v>22613</v>
      </c>
      <c r="H108" s="190">
        <v>37206</v>
      </c>
      <c r="I108" s="190">
        <v>468</v>
      </c>
      <c r="J108" s="190">
        <v>60287</v>
      </c>
    </row>
    <row r="109" spans="1:10" ht="11.25">
      <c r="A109" s="60" t="s">
        <v>201</v>
      </c>
      <c r="B109" s="190">
        <v>48279</v>
      </c>
      <c r="C109" s="190">
        <v>78548</v>
      </c>
      <c r="D109" s="190">
        <v>664</v>
      </c>
      <c r="E109" s="190">
        <v>127491</v>
      </c>
      <c r="F109" s="66">
        <v>-0.04155428714796462</v>
      </c>
      <c r="G109" s="190">
        <v>44640</v>
      </c>
      <c r="H109" s="190">
        <v>70926</v>
      </c>
      <c r="I109" s="190">
        <v>639</v>
      </c>
      <c r="J109" s="190">
        <v>116205</v>
      </c>
    </row>
    <row r="110" spans="1:10" ht="11.25">
      <c r="A110" s="65" t="s">
        <v>149</v>
      </c>
      <c r="B110" s="191">
        <v>72231</v>
      </c>
      <c r="C110" s="191">
        <v>118938</v>
      </c>
      <c r="D110" s="191">
        <v>1143</v>
      </c>
      <c r="E110" s="191">
        <v>192312</v>
      </c>
      <c r="F110" s="67">
        <v>0.16980404821184877</v>
      </c>
      <c r="G110" s="191">
        <v>67253</v>
      </c>
      <c r="H110" s="191">
        <v>108132</v>
      </c>
      <c r="I110" s="191">
        <v>1107</v>
      </c>
      <c r="J110" s="191">
        <v>176492</v>
      </c>
    </row>
    <row r="111" spans="1:10" ht="11.25">
      <c r="A111" s="60" t="s">
        <v>54</v>
      </c>
      <c r="B111" s="190">
        <v>39142</v>
      </c>
      <c r="C111" s="190">
        <v>64899</v>
      </c>
      <c r="D111" s="190">
        <v>619</v>
      </c>
      <c r="E111" s="190">
        <v>104660</v>
      </c>
      <c r="F111" s="66">
        <v>0.03345280764635603</v>
      </c>
      <c r="G111" s="190">
        <v>37763</v>
      </c>
      <c r="H111" s="190">
        <v>61224</v>
      </c>
      <c r="I111" s="190">
        <v>603</v>
      </c>
      <c r="J111" s="190">
        <v>99590</v>
      </c>
    </row>
    <row r="112" spans="1:10" ht="11.25">
      <c r="A112" s="63" t="s">
        <v>55</v>
      </c>
      <c r="B112" s="192">
        <v>26951</v>
      </c>
      <c r="C112" s="192">
        <v>46047</v>
      </c>
      <c r="D112" s="192">
        <v>494</v>
      </c>
      <c r="E112" s="192">
        <v>73492</v>
      </c>
      <c r="F112" s="69">
        <v>0.01633097441480675</v>
      </c>
      <c r="G112" s="192">
        <v>26004</v>
      </c>
      <c r="H112" s="192">
        <v>41974</v>
      </c>
      <c r="I112" s="192">
        <v>489</v>
      </c>
      <c r="J112" s="192">
        <v>68467</v>
      </c>
    </row>
    <row r="113" spans="1:10" ht="11.25">
      <c r="A113" s="65" t="s">
        <v>150</v>
      </c>
      <c r="B113" s="191">
        <v>66093</v>
      </c>
      <c r="C113" s="191">
        <v>110946</v>
      </c>
      <c r="D113" s="191">
        <v>1113</v>
      </c>
      <c r="E113" s="191">
        <v>178152</v>
      </c>
      <c r="F113" s="67">
        <v>0.026388927879621573</v>
      </c>
      <c r="G113" s="191">
        <v>63767</v>
      </c>
      <c r="H113" s="191">
        <v>103198</v>
      </c>
      <c r="I113" s="191">
        <v>1092</v>
      </c>
      <c r="J113" s="191">
        <v>168057</v>
      </c>
    </row>
    <row r="114" spans="1:10" ht="11.25">
      <c r="A114" s="60" t="s">
        <v>57</v>
      </c>
      <c r="B114" s="190">
        <v>5017</v>
      </c>
      <c r="C114" s="190">
        <v>8294</v>
      </c>
      <c r="D114" s="190">
        <v>89</v>
      </c>
      <c r="E114" s="190">
        <v>13400</v>
      </c>
      <c r="F114" s="66">
        <v>-0.19365410397735738</v>
      </c>
      <c r="G114" s="190">
        <v>4674</v>
      </c>
      <c r="H114" s="190">
        <v>7620</v>
      </c>
      <c r="I114" s="190">
        <v>89</v>
      </c>
      <c r="J114" s="190">
        <v>12383</v>
      </c>
    </row>
    <row r="115" spans="1:10" ht="11.25">
      <c r="A115" s="60" t="s">
        <v>58</v>
      </c>
      <c r="B115" s="190">
        <v>9877</v>
      </c>
      <c r="C115" s="190">
        <v>14897</v>
      </c>
      <c r="D115" s="190">
        <v>158</v>
      </c>
      <c r="E115" s="190">
        <v>24932</v>
      </c>
      <c r="F115" s="66">
        <v>-0.2241075716343845</v>
      </c>
      <c r="G115" s="190">
        <v>7591</v>
      </c>
      <c r="H115" s="190">
        <v>11122</v>
      </c>
      <c r="I115" s="190">
        <v>152</v>
      </c>
      <c r="J115" s="190">
        <v>18865</v>
      </c>
    </row>
    <row r="116" spans="1:10" ht="11.25">
      <c r="A116" s="60" t="s">
        <v>59</v>
      </c>
      <c r="B116" s="190">
        <v>44643</v>
      </c>
      <c r="C116" s="190">
        <v>72461</v>
      </c>
      <c r="D116" s="190">
        <v>514</v>
      </c>
      <c r="E116" s="190">
        <v>117618</v>
      </c>
      <c r="F116" s="66">
        <v>0.6994803126685559</v>
      </c>
      <c r="G116" s="190">
        <v>41010</v>
      </c>
      <c r="H116" s="190">
        <v>65215</v>
      </c>
      <c r="I116" s="190">
        <v>495</v>
      </c>
      <c r="J116" s="190">
        <v>106720</v>
      </c>
    </row>
    <row r="117" spans="1:10" ht="11.25">
      <c r="A117" s="60" t="s">
        <v>60</v>
      </c>
      <c r="B117" s="190">
        <v>5936</v>
      </c>
      <c r="C117" s="190">
        <v>10235</v>
      </c>
      <c r="D117" s="190">
        <v>105</v>
      </c>
      <c r="E117" s="190">
        <v>16276</v>
      </c>
      <c r="F117" s="66">
        <v>0.04302661503472863</v>
      </c>
      <c r="G117" s="190">
        <v>5266</v>
      </c>
      <c r="H117" s="190">
        <v>8980</v>
      </c>
      <c r="I117" s="190">
        <v>96</v>
      </c>
      <c r="J117" s="190">
        <v>14342</v>
      </c>
    </row>
    <row r="118" spans="1:10" ht="11.25">
      <c r="A118" s="60" t="s">
        <v>61</v>
      </c>
      <c r="B118" s="190">
        <v>5553</v>
      </c>
      <c r="C118" s="190">
        <v>8983</v>
      </c>
      <c r="D118" s="190">
        <v>92</v>
      </c>
      <c r="E118" s="190">
        <v>14628</v>
      </c>
      <c r="F118" s="66">
        <v>-1.2489029906163507</v>
      </c>
      <c r="G118" s="190">
        <v>5157</v>
      </c>
      <c r="H118" s="190">
        <v>8161</v>
      </c>
      <c r="I118" s="190">
        <v>87</v>
      </c>
      <c r="J118" s="190">
        <v>13405</v>
      </c>
    </row>
    <row r="119" spans="1:10" ht="11.25">
      <c r="A119" s="60" t="s">
        <v>62</v>
      </c>
      <c r="B119" s="190">
        <v>7379</v>
      </c>
      <c r="C119" s="190">
        <v>12343</v>
      </c>
      <c r="D119" s="190">
        <v>134</v>
      </c>
      <c r="E119" s="190">
        <v>19856</v>
      </c>
      <c r="F119" s="66">
        <v>-0.4312506268177715</v>
      </c>
      <c r="G119" s="190">
        <v>6493</v>
      </c>
      <c r="H119" s="190">
        <v>10716</v>
      </c>
      <c r="I119" s="190">
        <v>115</v>
      </c>
      <c r="J119" s="190">
        <v>17324</v>
      </c>
    </row>
    <row r="120" spans="1:10" ht="11.25">
      <c r="A120" s="60" t="s">
        <v>63</v>
      </c>
      <c r="B120" s="190">
        <v>13254</v>
      </c>
      <c r="C120" s="190">
        <v>21783</v>
      </c>
      <c r="D120" s="190">
        <v>176</v>
      </c>
      <c r="E120" s="190">
        <v>35213</v>
      </c>
      <c r="F120" s="66">
        <v>0.02272404487998864</v>
      </c>
      <c r="G120" s="190">
        <v>11274</v>
      </c>
      <c r="H120" s="190">
        <v>18303</v>
      </c>
      <c r="I120" s="190">
        <v>164</v>
      </c>
      <c r="J120" s="190">
        <v>29741</v>
      </c>
    </row>
    <row r="121" spans="1:10" ht="11.25">
      <c r="A121" s="60" t="s">
        <v>64</v>
      </c>
      <c r="B121" s="190">
        <v>9723</v>
      </c>
      <c r="C121" s="190">
        <v>15885</v>
      </c>
      <c r="D121" s="190">
        <v>165</v>
      </c>
      <c r="E121" s="190">
        <v>25773</v>
      </c>
      <c r="F121" s="66">
        <v>2.1319595799484845</v>
      </c>
      <c r="G121" s="190">
        <v>8719</v>
      </c>
      <c r="H121" s="190">
        <v>13997</v>
      </c>
      <c r="I121" s="190">
        <v>165</v>
      </c>
      <c r="J121" s="190">
        <v>22881</v>
      </c>
    </row>
    <row r="122" spans="1:10" ht="11.25">
      <c r="A122" s="65" t="s">
        <v>151</v>
      </c>
      <c r="B122" s="191">
        <v>101382</v>
      </c>
      <c r="C122" s="191">
        <v>164881</v>
      </c>
      <c r="D122" s="191">
        <v>1433</v>
      </c>
      <c r="E122" s="191">
        <v>267696</v>
      </c>
      <c r="F122" s="67">
        <v>0.38135736222199723</v>
      </c>
      <c r="G122" s="191">
        <v>90184</v>
      </c>
      <c r="H122" s="191">
        <v>144114</v>
      </c>
      <c r="I122" s="191">
        <v>1363</v>
      </c>
      <c r="J122" s="191">
        <v>235661</v>
      </c>
    </row>
    <row r="123" spans="1:10" ht="11.25">
      <c r="A123" s="61" t="s">
        <v>94</v>
      </c>
      <c r="B123" s="34">
        <v>61163</v>
      </c>
      <c r="C123" s="34">
        <v>99335</v>
      </c>
      <c r="D123" s="34">
        <v>768</v>
      </c>
      <c r="E123" s="34">
        <v>161266</v>
      </c>
      <c r="F123" s="68">
        <v>0.5875601906140066</v>
      </c>
      <c r="G123" s="34">
        <v>57121</v>
      </c>
      <c r="H123" s="34">
        <v>88922</v>
      </c>
      <c r="I123" s="34">
        <v>718</v>
      </c>
      <c r="J123" s="34">
        <v>146761</v>
      </c>
    </row>
    <row r="124" spans="1:10" ht="11.25">
      <c r="A124" s="60" t="s">
        <v>95</v>
      </c>
      <c r="B124" s="190">
        <v>53656</v>
      </c>
      <c r="C124" s="190">
        <v>86113</v>
      </c>
      <c r="D124" s="190">
        <v>658</v>
      </c>
      <c r="E124" s="190">
        <v>140427</v>
      </c>
      <c r="F124" s="66">
        <v>1.227617427409821</v>
      </c>
      <c r="G124" s="190">
        <v>51748</v>
      </c>
      <c r="H124" s="190">
        <v>80928</v>
      </c>
      <c r="I124" s="190">
        <v>639</v>
      </c>
      <c r="J124" s="190">
        <v>133315</v>
      </c>
    </row>
    <row r="125" spans="1:10" ht="11.25">
      <c r="A125" s="60" t="s">
        <v>202</v>
      </c>
      <c r="B125" s="190">
        <v>65193</v>
      </c>
      <c r="C125" s="190">
        <v>96437</v>
      </c>
      <c r="D125" s="190">
        <v>622</v>
      </c>
      <c r="E125" s="190">
        <v>162252</v>
      </c>
      <c r="F125" s="66">
        <v>-0.07944279195226042</v>
      </c>
      <c r="G125" s="190">
        <v>60192</v>
      </c>
      <c r="H125" s="190">
        <v>84561</v>
      </c>
      <c r="I125" s="190">
        <v>553</v>
      </c>
      <c r="J125" s="190">
        <v>145306</v>
      </c>
    </row>
    <row r="126" spans="1:10" ht="11.25">
      <c r="A126" s="60" t="s">
        <v>203</v>
      </c>
      <c r="B126" s="190">
        <v>54814</v>
      </c>
      <c r="C126" s="190">
        <v>85982</v>
      </c>
      <c r="D126" s="190">
        <v>870</v>
      </c>
      <c r="E126" s="190">
        <v>141666</v>
      </c>
      <c r="F126" s="66">
        <v>1.4283566380995338</v>
      </c>
      <c r="G126" s="190">
        <v>52709</v>
      </c>
      <c r="H126" s="190">
        <v>80943</v>
      </c>
      <c r="I126" s="190">
        <v>696</v>
      </c>
      <c r="J126" s="190">
        <v>134348</v>
      </c>
    </row>
    <row r="127" spans="1:10" ht="11.25">
      <c r="A127" s="65" t="s">
        <v>152</v>
      </c>
      <c r="B127" s="191">
        <v>234826</v>
      </c>
      <c r="C127" s="191">
        <v>367867</v>
      </c>
      <c r="D127" s="191">
        <v>2918</v>
      </c>
      <c r="E127" s="191">
        <v>605611</v>
      </c>
      <c r="F127" s="67">
        <v>0.7504574945932457</v>
      </c>
      <c r="G127" s="191">
        <v>221770</v>
      </c>
      <c r="H127" s="191">
        <v>335354</v>
      </c>
      <c r="I127" s="191">
        <v>2606</v>
      </c>
      <c r="J127" s="191">
        <v>559730</v>
      </c>
    </row>
    <row r="128" spans="1:10" ht="11.25">
      <c r="A128" s="60" t="s">
        <v>100</v>
      </c>
      <c r="B128" s="190">
        <v>21604</v>
      </c>
      <c r="C128" s="190">
        <v>36743</v>
      </c>
      <c r="D128" s="190">
        <v>540</v>
      </c>
      <c r="E128" s="190">
        <v>58887</v>
      </c>
      <c r="F128" s="66">
        <v>-1.858271390953635</v>
      </c>
      <c r="G128" s="190">
        <v>19608</v>
      </c>
      <c r="H128" s="190">
        <v>32752</v>
      </c>
      <c r="I128" s="190">
        <v>523</v>
      </c>
      <c r="J128" s="190">
        <v>52883</v>
      </c>
    </row>
    <row r="129" spans="1:10" ht="11.25">
      <c r="A129" s="65" t="s">
        <v>153</v>
      </c>
      <c r="B129" s="191">
        <v>21604</v>
      </c>
      <c r="C129" s="191">
        <v>36743</v>
      </c>
      <c r="D129" s="191">
        <v>540</v>
      </c>
      <c r="E129" s="191">
        <v>58887</v>
      </c>
      <c r="F129" s="67">
        <v>-1.858271390953635</v>
      </c>
      <c r="G129" s="191">
        <v>19608</v>
      </c>
      <c r="H129" s="191">
        <v>32752</v>
      </c>
      <c r="I129" s="191">
        <v>523</v>
      </c>
      <c r="J129" s="191">
        <v>52883</v>
      </c>
    </row>
    <row r="130" spans="1:10" ht="11.25">
      <c r="A130" s="60" t="s">
        <v>101</v>
      </c>
      <c r="B130" s="190">
        <v>16567</v>
      </c>
      <c r="C130" s="190">
        <v>28244</v>
      </c>
      <c r="D130" s="190">
        <v>301</v>
      </c>
      <c r="E130" s="190">
        <v>45112</v>
      </c>
      <c r="F130" s="66">
        <v>-2.1940855086289135</v>
      </c>
      <c r="G130" s="190">
        <v>15542</v>
      </c>
      <c r="H130" s="190">
        <v>25912</v>
      </c>
      <c r="I130" s="190">
        <v>296</v>
      </c>
      <c r="J130" s="190">
        <v>41750</v>
      </c>
    </row>
    <row r="131" spans="1:10" ht="11.25">
      <c r="A131" s="65" t="s">
        <v>154</v>
      </c>
      <c r="B131" s="191">
        <v>16567</v>
      </c>
      <c r="C131" s="191">
        <v>28244</v>
      </c>
      <c r="D131" s="191">
        <v>301</v>
      </c>
      <c r="E131" s="191">
        <v>45112</v>
      </c>
      <c r="F131" s="67">
        <v>-2.1940855086289135</v>
      </c>
      <c r="G131" s="191">
        <v>15542</v>
      </c>
      <c r="H131" s="191">
        <v>25912</v>
      </c>
      <c r="I131" s="191">
        <v>296</v>
      </c>
      <c r="J131" s="191">
        <v>41750</v>
      </c>
    </row>
    <row r="132" spans="1:10" ht="11.25">
      <c r="A132" s="60" t="s">
        <v>102</v>
      </c>
      <c r="B132" s="190">
        <v>15013</v>
      </c>
      <c r="C132" s="190">
        <v>27436</v>
      </c>
      <c r="D132" s="190">
        <v>472</v>
      </c>
      <c r="E132" s="190">
        <v>42921</v>
      </c>
      <c r="F132" s="66">
        <v>2.5615904800592606</v>
      </c>
      <c r="G132" s="190">
        <v>14173</v>
      </c>
      <c r="H132" s="190">
        <v>25726</v>
      </c>
      <c r="I132" s="190">
        <v>472</v>
      </c>
      <c r="J132" s="190">
        <v>40371</v>
      </c>
    </row>
    <row r="133" spans="1:10" ht="11.25">
      <c r="A133" s="65" t="s">
        <v>155</v>
      </c>
      <c r="B133" s="191">
        <v>15013</v>
      </c>
      <c r="C133" s="191">
        <v>27436</v>
      </c>
      <c r="D133" s="191">
        <v>472</v>
      </c>
      <c r="E133" s="191">
        <v>42921</v>
      </c>
      <c r="F133" s="67">
        <v>2.5615904800592606</v>
      </c>
      <c r="G133" s="191">
        <v>14173</v>
      </c>
      <c r="H133" s="191">
        <v>25726</v>
      </c>
      <c r="I133" s="191">
        <v>472</v>
      </c>
      <c r="J133" s="191">
        <v>40371</v>
      </c>
    </row>
    <row r="134" spans="1:10" ht="11.25">
      <c r="A134" s="61" t="s">
        <v>204</v>
      </c>
      <c r="B134" s="34">
        <v>44404</v>
      </c>
      <c r="C134" s="34">
        <v>76090</v>
      </c>
      <c r="D134" s="34">
        <v>1150</v>
      </c>
      <c r="E134" s="34">
        <v>121644</v>
      </c>
      <c r="F134" s="68">
        <v>-0.07639419404125286</v>
      </c>
      <c r="G134" s="34">
        <v>41111</v>
      </c>
      <c r="H134" s="34">
        <v>70191</v>
      </c>
      <c r="I134" s="34">
        <v>1150</v>
      </c>
      <c r="J134" s="34">
        <v>112452</v>
      </c>
    </row>
    <row r="135" spans="1:10" ht="11.25">
      <c r="A135" s="65" t="s">
        <v>205</v>
      </c>
      <c r="B135" s="191">
        <v>44404</v>
      </c>
      <c r="C135" s="191">
        <v>76090</v>
      </c>
      <c r="D135" s="191">
        <v>1150</v>
      </c>
      <c r="E135" s="191">
        <v>121644</v>
      </c>
      <c r="F135" s="67">
        <v>-0.07639419404125286</v>
      </c>
      <c r="G135" s="191">
        <v>41111</v>
      </c>
      <c r="H135" s="191">
        <v>70191</v>
      </c>
      <c r="I135" s="191">
        <v>1150</v>
      </c>
      <c r="J135" s="191">
        <v>112452</v>
      </c>
    </row>
    <row r="136" spans="1:10" ht="11.25">
      <c r="A136" s="65" t="s">
        <v>122</v>
      </c>
      <c r="B136" s="191">
        <f>SUM(B10,B14,B19,B25,B29,B34,B37,B41,B46,B52,B55,B59,B63,B69,B74,B80,B83,B90,B92,B97,B102,B107,B113,B122,B127,B110)</f>
        <v>2441546</v>
      </c>
      <c r="C136" s="191">
        <f>SUM(C10,C14,C19,C25,C29,C34,C37,C41,C46,C52,C55,C59,C63,C69,C74,C80,C83,C90,C92,C97,C102,C107,C113,C122,C127,C110)</f>
        <v>3912310</v>
      </c>
      <c r="D136" s="191">
        <f>SUM(D10,D14,D19,D25,D29,D34,D37,D41,D46,D52,D55,D59,D63,D69,D74,D80,D83,D90,D92,D97,D102,D107,D113,D122,D127,D110)</f>
        <v>41859</v>
      </c>
      <c r="E136" s="191">
        <f>SUM(E10,E14,E19,E25,E29,E34,E37,E41,E46,E52,E55,E59,E63,E69,E74,E80,E83,E90,E92,E97,E102,E107,E113,E122,E127,E110)</f>
        <v>6395715</v>
      </c>
      <c r="F136" s="67">
        <v>0.2875162351179066</v>
      </c>
      <c r="G136" s="191">
        <f>SUM(G10,G14,G19,G25,G29,G34,G37,G41,G46,G52,G55,G59,G63,G69,G74,G80,G83,G90,G92,G97,G102,G107,G113,G122,G127,G110)</f>
        <v>2135721</v>
      </c>
      <c r="H136" s="191">
        <f>SUM(H10,H14,H19,H25,H29,H34,H37,H41,H46,H52,H55,H59,H63,H69,H74,H80,H83,H90,H92,H97,H102,H107,H113,H122,H127,H110)</f>
        <v>3349052</v>
      </c>
      <c r="I136" s="191">
        <f>SUM(I10,I14,I19,I25,I29,I34,I37,I41,I46,I52,I55,I59,I63,I69,I74,I80,I83,I90,I92,I97,I102,I107,I113,I122,I127,I110)</f>
        <v>38712</v>
      </c>
      <c r="J136" s="191">
        <f>SUM(J10,J14,J19,J25,J29,J34,J37,J41,J46,J52,J55,J59,J63,J69,J74,J80,J83,J90,J92,J97,J102,J107,J113,J122,J127,J110)</f>
        <v>5523485</v>
      </c>
    </row>
    <row r="137" spans="1:10" ht="11.25">
      <c r="A137" s="65" t="s">
        <v>104</v>
      </c>
      <c r="B137" s="191">
        <f>SUM(B129,B131,B133,B135)</f>
        <v>97588</v>
      </c>
      <c r="C137" s="191">
        <f aca="true" t="shared" si="0" ref="C137:J137">SUM(C129,C131,C133,C135)</f>
        <v>168513</v>
      </c>
      <c r="D137" s="191">
        <f t="shared" si="0"/>
        <v>2463</v>
      </c>
      <c r="E137" s="191">
        <f t="shared" si="0"/>
        <v>268564</v>
      </c>
      <c r="F137" s="67">
        <v>-0.42563920033220615</v>
      </c>
      <c r="G137" s="191">
        <f t="shared" si="0"/>
        <v>90434</v>
      </c>
      <c r="H137" s="191">
        <f t="shared" si="0"/>
        <v>154581</v>
      </c>
      <c r="I137" s="191">
        <f t="shared" si="0"/>
        <v>2441</v>
      </c>
      <c r="J137" s="191">
        <f t="shared" si="0"/>
        <v>247456</v>
      </c>
    </row>
    <row r="138" spans="1:10" ht="11.25">
      <c r="A138" s="65" t="s">
        <v>105</v>
      </c>
      <c r="B138" s="191">
        <f>SUM(B136:B137)</f>
        <v>2539134</v>
      </c>
      <c r="C138" s="191">
        <f aca="true" t="shared" si="1" ref="C138:J138">SUM(C136:C137)</f>
        <v>4080823</v>
      </c>
      <c r="D138" s="191">
        <f t="shared" si="1"/>
        <v>44322</v>
      </c>
      <c r="E138" s="191">
        <f t="shared" si="1"/>
        <v>6664279</v>
      </c>
      <c r="F138" s="67">
        <v>0.2585792792666747</v>
      </c>
      <c r="G138" s="191">
        <f t="shared" si="1"/>
        <v>2226155</v>
      </c>
      <c r="H138" s="191">
        <f t="shared" si="1"/>
        <v>3503633</v>
      </c>
      <c r="I138" s="191">
        <f t="shared" si="1"/>
        <v>41153</v>
      </c>
      <c r="J138" s="191">
        <f t="shared" si="1"/>
        <v>5770941</v>
      </c>
    </row>
    <row r="139" spans="1:10" s="19" customFormat="1" ht="15.75" customHeight="1">
      <c r="A139" s="144" t="s">
        <v>213</v>
      </c>
      <c r="B139" s="144"/>
      <c r="C139" s="144"/>
      <c r="D139" s="144"/>
      <c r="E139" s="144"/>
      <c r="F139" s="144"/>
      <c r="G139" s="144"/>
      <c r="H139" s="144"/>
      <c r="I139" s="144"/>
      <c r="J139" s="64"/>
    </row>
    <row r="140" ht="15.75" customHeight="1"/>
  </sheetData>
  <mergeCells count="4">
    <mergeCell ref="A139:I139"/>
    <mergeCell ref="B3:J3"/>
    <mergeCell ref="A3:A5"/>
    <mergeCell ref="F4:F5"/>
  </mergeCells>
  <printOptions/>
  <pageMargins left="0.2362204724409449" right="0.2362204724409449" top="0.44" bottom="0.2" header="0.4" footer="0.19"/>
  <pageSetup horizontalDpi="600" verticalDpi="600" orientation="portrait" paperSize="9" scale="80" r:id="rId1"/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zoomScaleSheetLayoutView="100" workbookViewId="0" topLeftCell="A1">
      <selection activeCell="G25" sqref="G25"/>
    </sheetView>
  </sheetViews>
  <sheetFormatPr defaultColWidth="11.421875" defaultRowHeight="12.75"/>
  <cols>
    <col min="1" max="6" width="11.7109375" style="23" customWidth="1"/>
    <col min="7" max="16384" width="11.421875" style="23" customWidth="1"/>
  </cols>
  <sheetData>
    <row r="1" ht="12">
      <c r="A1" s="126" t="s">
        <v>230</v>
      </c>
    </row>
    <row r="2" ht="11.25">
      <c r="A2" s="23" t="s">
        <v>158</v>
      </c>
    </row>
    <row r="4" spans="3:5" ht="22.5">
      <c r="C4" s="84" t="s">
        <v>119</v>
      </c>
      <c r="D4" s="85" t="s">
        <v>206</v>
      </c>
      <c r="E4" s="145" t="s">
        <v>109</v>
      </c>
    </row>
    <row r="5" spans="1:8" ht="12.75" customHeight="1">
      <c r="A5" s="146" t="s">
        <v>159</v>
      </c>
      <c r="B5" s="33" t="s">
        <v>126</v>
      </c>
      <c r="C5" s="29">
        <v>16366</v>
      </c>
      <c r="D5" s="29">
        <v>32609</v>
      </c>
      <c r="E5" s="36">
        <v>48975</v>
      </c>
      <c r="F5" s="26"/>
      <c r="G5" s="26"/>
      <c r="H5" s="26"/>
    </row>
    <row r="6" spans="1:8" ht="12.75" customHeight="1">
      <c r="A6" s="147"/>
      <c r="B6" s="33" t="s">
        <v>110</v>
      </c>
      <c r="C6" s="29">
        <v>131</v>
      </c>
      <c r="D6" s="29">
        <v>5174</v>
      </c>
      <c r="E6" s="36">
        <v>5305</v>
      </c>
      <c r="F6" s="26"/>
      <c r="G6" s="26"/>
      <c r="H6" s="26"/>
    </row>
    <row r="7" spans="1:8" ht="12.75" customHeight="1">
      <c r="A7" s="148"/>
      <c r="B7" s="186" t="s">
        <v>109</v>
      </c>
      <c r="C7" s="187">
        <v>16497</v>
      </c>
      <c r="D7" s="187">
        <v>37783</v>
      </c>
      <c r="E7" s="187">
        <v>54280</v>
      </c>
      <c r="F7" s="26"/>
      <c r="G7" s="26"/>
      <c r="H7" s="26"/>
    </row>
    <row r="8" spans="1:11" ht="12.75" customHeight="1">
      <c r="A8" s="149" t="s">
        <v>167</v>
      </c>
      <c r="B8" s="33" t="s">
        <v>106</v>
      </c>
      <c r="C8" s="29">
        <v>16056</v>
      </c>
      <c r="D8" s="29">
        <v>32466</v>
      </c>
      <c r="E8" s="36">
        <v>48522</v>
      </c>
      <c r="F8" s="54"/>
      <c r="G8" s="54"/>
      <c r="H8" s="54"/>
      <c r="I8" s="26"/>
      <c r="J8" s="26"/>
      <c r="K8" s="26"/>
    </row>
    <row r="9" spans="1:11" ht="12.75" customHeight="1">
      <c r="A9" s="150"/>
      <c r="B9" s="33" t="s">
        <v>110</v>
      </c>
      <c r="C9" s="29">
        <v>133</v>
      </c>
      <c r="D9" s="29">
        <v>5143</v>
      </c>
      <c r="E9" s="36">
        <v>5276</v>
      </c>
      <c r="F9" s="54"/>
      <c r="G9" s="54"/>
      <c r="H9" s="54"/>
      <c r="I9" s="26"/>
      <c r="J9" s="26"/>
      <c r="K9" s="26"/>
    </row>
    <row r="10" spans="1:11" ht="12.75" customHeight="1">
      <c r="A10" s="151"/>
      <c r="B10" s="82" t="s">
        <v>109</v>
      </c>
      <c r="C10" s="188">
        <v>16189</v>
      </c>
      <c r="D10" s="188">
        <v>37609</v>
      </c>
      <c r="E10" s="188">
        <v>53798</v>
      </c>
      <c r="F10" s="54"/>
      <c r="G10" s="54"/>
      <c r="H10" s="54"/>
      <c r="I10" s="26"/>
      <c r="J10" s="26"/>
      <c r="K10" s="26"/>
    </row>
    <row r="11" spans="1:14" ht="27.75" customHeight="1">
      <c r="A11" s="111" t="s">
        <v>213</v>
      </c>
      <c r="B11" s="111"/>
      <c r="C11" s="111"/>
      <c r="D11" s="111"/>
      <c r="E11" s="111"/>
      <c r="F11" s="86"/>
      <c r="G11" s="86"/>
      <c r="H11" s="86"/>
      <c r="I11" s="86"/>
      <c r="J11" s="86"/>
      <c r="K11" s="86"/>
      <c r="L11" s="86"/>
      <c r="M11" s="86"/>
      <c r="N11" s="86"/>
    </row>
  </sheetData>
  <mergeCells count="3">
    <mergeCell ref="A5:A7"/>
    <mergeCell ref="A8:A10"/>
    <mergeCell ref="A11:E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4"/>
  <sheetViews>
    <sheetView zoomScaleSheetLayoutView="100" workbookViewId="0" topLeftCell="A1">
      <selection activeCell="N6" sqref="N6"/>
    </sheetView>
  </sheetViews>
  <sheetFormatPr defaultColWidth="11.421875" defaultRowHeight="12.75"/>
  <cols>
    <col min="1" max="1" width="18.7109375" style="20" customWidth="1"/>
    <col min="2" max="2" width="8.7109375" style="5" customWidth="1"/>
    <col min="3" max="3" width="9.00390625" style="9" customWidth="1"/>
    <col min="4" max="4" width="6.7109375" style="6" customWidth="1"/>
    <col min="5" max="5" width="6.7109375" style="9" customWidth="1"/>
    <col min="6" max="6" width="9.7109375" style="5" customWidth="1"/>
    <col min="7" max="7" width="8.7109375" style="2" customWidth="1"/>
    <col min="8" max="8" width="9.00390625" style="2" customWidth="1"/>
    <col min="9" max="10" width="6.7109375" style="2" customWidth="1"/>
    <col min="11" max="11" width="9.7109375" style="2" customWidth="1"/>
    <col min="12" max="16384" width="11.421875" style="2" customWidth="1"/>
  </cols>
  <sheetData>
    <row r="1" spans="1:11" ht="12">
      <c r="A1" s="152" t="s">
        <v>231</v>
      </c>
      <c r="B1" s="27"/>
      <c r="C1" s="87"/>
      <c r="D1" s="88"/>
      <c r="E1" s="87"/>
      <c r="F1" s="27"/>
      <c r="G1" s="50"/>
      <c r="H1" s="50"/>
      <c r="I1" s="50"/>
      <c r="J1" s="50"/>
      <c r="K1" s="50"/>
    </row>
    <row r="2" spans="1:11" ht="12">
      <c r="A2" s="152"/>
      <c r="B2" s="27"/>
      <c r="C2" s="87"/>
      <c r="D2" s="88"/>
      <c r="E2" s="87"/>
      <c r="F2" s="27"/>
      <c r="G2" s="50"/>
      <c r="H2" s="50"/>
      <c r="I2" s="50"/>
      <c r="J2" s="50"/>
      <c r="K2" s="50"/>
    </row>
    <row r="3" spans="1:11" ht="11.25">
      <c r="A3" s="89"/>
      <c r="B3" s="155" t="s">
        <v>168</v>
      </c>
      <c r="C3" s="156"/>
      <c r="D3" s="156"/>
      <c r="E3" s="156"/>
      <c r="F3" s="156"/>
      <c r="G3" s="156"/>
      <c r="H3" s="156"/>
      <c r="I3" s="156"/>
      <c r="J3" s="156"/>
      <c r="K3" s="157"/>
    </row>
    <row r="4" spans="1:11" s="21" customFormat="1" ht="11.25" customHeight="1">
      <c r="A4" s="97"/>
      <c r="B4" s="158" t="s">
        <v>106</v>
      </c>
      <c r="C4" s="159"/>
      <c r="D4" s="159"/>
      <c r="E4" s="159"/>
      <c r="F4" s="160"/>
      <c r="G4" s="158" t="s">
        <v>110</v>
      </c>
      <c r="H4" s="159"/>
      <c r="I4" s="159"/>
      <c r="J4" s="159"/>
      <c r="K4" s="160"/>
    </row>
    <row r="5" spans="1:11" ht="22.5">
      <c r="A5" s="92" t="s">
        <v>121</v>
      </c>
      <c r="B5" s="84" t="s">
        <v>119</v>
      </c>
      <c r="C5" s="85" t="s">
        <v>208</v>
      </c>
      <c r="D5" s="91" t="s">
        <v>127</v>
      </c>
      <c r="E5" s="92" t="s">
        <v>109</v>
      </c>
      <c r="F5" s="85" t="s">
        <v>232</v>
      </c>
      <c r="G5" s="84" t="s">
        <v>119</v>
      </c>
      <c r="H5" s="85" t="s">
        <v>208</v>
      </c>
      <c r="I5" s="91" t="s">
        <v>127</v>
      </c>
      <c r="J5" s="90" t="s">
        <v>109</v>
      </c>
      <c r="K5" s="85" t="s">
        <v>207</v>
      </c>
    </row>
    <row r="6" spans="1:11" ht="11.25" customHeight="1">
      <c r="A6" s="153" t="s">
        <v>5</v>
      </c>
      <c r="B6" s="94">
        <v>25.97769921131357</v>
      </c>
      <c r="C6" s="95">
        <v>23.189043556353838</v>
      </c>
      <c r="D6" s="94">
        <v>9.548913043478262</v>
      </c>
      <c r="E6" s="95">
        <v>23.92363877822045</v>
      </c>
      <c r="F6" s="94">
        <v>24.178992083413785</v>
      </c>
      <c r="G6" s="95">
        <v>26.28715365239295</v>
      </c>
      <c r="H6" s="94">
        <v>23.892592592592592</v>
      </c>
      <c r="I6" s="95">
        <v>8.818181818181818</v>
      </c>
      <c r="J6" s="94">
        <v>24.536945812807883</v>
      </c>
      <c r="K6" s="164">
        <v>24.68019884009942</v>
      </c>
    </row>
    <row r="7" spans="1:11" ht="11.25" customHeight="1">
      <c r="A7" s="154" t="s">
        <v>83</v>
      </c>
      <c r="B7" s="94">
        <v>26.099349710982658</v>
      </c>
      <c r="C7" s="93">
        <v>22.21498184597745</v>
      </c>
      <c r="D7" s="94">
        <v>10.339285714285714</v>
      </c>
      <c r="E7" s="93">
        <v>23.286938425755906</v>
      </c>
      <c r="F7" s="94">
        <v>23.55880514935633</v>
      </c>
      <c r="G7" s="93">
        <v>25.2863436123348</v>
      </c>
      <c r="H7" s="94">
        <v>23.85089463220676</v>
      </c>
      <c r="I7" s="93">
        <v>8.714285714285714</v>
      </c>
      <c r="J7" s="94">
        <v>24.149253731343283</v>
      </c>
      <c r="K7" s="165">
        <v>24.297260273972604</v>
      </c>
    </row>
    <row r="8" spans="1:11" ht="11.25" customHeight="1">
      <c r="A8" s="154" t="s">
        <v>9</v>
      </c>
      <c r="B8" s="94">
        <v>25.52955223880597</v>
      </c>
      <c r="C8" s="93">
        <v>21.88181521384264</v>
      </c>
      <c r="D8" s="94">
        <v>10.329113924050633</v>
      </c>
      <c r="E8" s="93">
        <v>22.96076396097156</v>
      </c>
      <c r="F8" s="94">
        <v>23.171380329252848</v>
      </c>
      <c r="G8" s="93">
        <v>24.8130081300813</v>
      </c>
      <c r="H8" s="94">
        <v>22.992565055762082</v>
      </c>
      <c r="I8" s="93">
        <v>8.333333333333334</v>
      </c>
      <c r="J8" s="94">
        <v>23.448101265822785</v>
      </c>
      <c r="K8" s="165">
        <v>23.56377551020408</v>
      </c>
    </row>
    <row r="9" spans="1:11" ht="11.25" customHeight="1">
      <c r="A9" s="154" t="s">
        <v>13</v>
      </c>
      <c r="B9" s="94">
        <v>25.856883116883118</v>
      </c>
      <c r="C9" s="93">
        <v>22.384059945504088</v>
      </c>
      <c r="D9" s="94">
        <v>10.645714285714286</v>
      </c>
      <c r="E9" s="93">
        <v>23.379762428508577</v>
      </c>
      <c r="F9" s="94">
        <v>23.578909740840036</v>
      </c>
      <c r="G9" s="93">
        <v>26.683823529411764</v>
      </c>
      <c r="H9" s="94">
        <v>21.79149377593361</v>
      </c>
      <c r="I9" s="93">
        <v>10.125</v>
      </c>
      <c r="J9" s="94">
        <v>23.095100864553313</v>
      </c>
      <c r="K9" s="165">
        <v>23.246355685131196</v>
      </c>
    </row>
    <row r="10" spans="1:11" ht="11.25" customHeight="1">
      <c r="A10" s="154" t="s">
        <v>17</v>
      </c>
      <c r="B10" s="94">
        <v>25.309458720612355</v>
      </c>
      <c r="C10" s="93">
        <v>22.017419545320344</v>
      </c>
      <c r="D10" s="94">
        <v>10.466101694915254</v>
      </c>
      <c r="E10" s="93">
        <v>22.890701162354706</v>
      </c>
      <c r="F10" s="94">
        <v>23.171779141104295</v>
      </c>
      <c r="G10" s="93">
        <v>25.160377358490567</v>
      </c>
      <c r="H10" s="94">
        <v>22.41176470588235</v>
      </c>
      <c r="I10" s="93">
        <v>8</v>
      </c>
      <c r="J10" s="94">
        <v>23.227897838899803</v>
      </c>
      <c r="K10" s="165">
        <v>23.272906403940887</v>
      </c>
    </row>
    <row r="11" spans="1:11" ht="11.25" customHeight="1">
      <c r="A11" s="154" t="s">
        <v>22</v>
      </c>
      <c r="B11" s="94">
        <v>25.311821086261983</v>
      </c>
      <c r="C11" s="93">
        <v>20.350161812297735</v>
      </c>
      <c r="D11" s="94">
        <v>8.542857142857143</v>
      </c>
      <c r="E11" s="93">
        <v>21.721008403361346</v>
      </c>
      <c r="F11" s="94">
        <v>22.018259935553168</v>
      </c>
      <c r="G11" s="93">
        <v>25.11111111111111</v>
      </c>
      <c r="H11" s="94">
        <v>20.481546572934974</v>
      </c>
      <c r="I11" s="93">
        <v>9</v>
      </c>
      <c r="J11" s="94">
        <v>21.778045838359468</v>
      </c>
      <c r="K11" s="165">
        <v>21.90255785627284</v>
      </c>
    </row>
    <row r="12" spans="1:11" ht="11.25" customHeight="1">
      <c r="A12" s="154" t="s">
        <v>99</v>
      </c>
      <c r="B12" s="94">
        <v>25.08100558659218</v>
      </c>
      <c r="C12" s="93">
        <v>20.66013986013986</v>
      </c>
      <c r="D12" s="94">
        <v>9.346153846153847</v>
      </c>
      <c r="E12" s="93">
        <v>21.83257506824386</v>
      </c>
      <c r="F12" s="94">
        <v>22.135135135135137</v>
      </c>
      <c r="G12" s="93">
        <v>21.933333333333334</v>
      </c>
      <c r="H12" s="94">
        <v>21.964285714285715</v>
      </c>
      <c r="I12" s="93" t="s">
        <v>160</v>
      </c>
      <c r="J12" s="94">
        <v>21.953488372093023</v>
      </c>
      <c r="K12" s="165">
        <v>21.953488372093023</v>
      </c>
    </row>
    <row r="13" spans="1:11" ht="11.25" customHeight="1">
      <c r="A13" s="154" t="s">
        <v>93</v>
      </c>
      <c r="B13" s="94">
        <v>25.42620439988861</v>
      </c>
      <c r="C13" s="93">
        <v>23.704761083318957</v>
      </c>
      <c r="D13" s="94">
        <v>10.680608365019012</v>
      </c>
      <c r="E13" s="93">
        <v>24.174221335154158</v>
      </c>
      <c r="F13" s="94">
        <v>24.36322965487857</v>
      </c>
      <c r="G13" s="93">
        <v>25.74662162162162</v>
      </c>
      <c r="H13" s="94">
        <v>24.67705735660848</v>
      </c>
      <c r="I13" s="93">
        <v>9.583333333333334</v>
      </c>
      <c r="J13" s="94">
        <v>24.7990990990991</v>
      </c>
      <c r="K13" s="165">
        <v>24.965391621129324</v>
      </c>
    </row>
    <row r="14" spans="1:11" ht="11.25" customHeight="1">
      <c r="A14" s="154" t="s">
        <v>25</v>
      </c>
      <c r="B14" s="94">
        <v>23.97872340425532</v>
      </c>
      <c r="C14" s="93">
        <v>21.340519353258205</v>
      </c>
      <c r="D14" s="94">
        <v>9.893129770992367</v>
      </c>
      <c r="E14" s="93">
        <v>22.014481469947057</v>
      </c>
      <c r="F14" s="94">
        <v>22.26688920680337</v>
      </c>
      <c r="G14" s="93">
        <v>25.563758389261746</v>
      </c>
      <c r="H14" s="94">
        <v>21.74277456647399</v>
      </c>
      <c r="I14" s="93">
        <v>8.5</v>
      </c>
      <c r="J14" s="94">
        <v>22.72055888223553</v>
      </c>
      <c r="K14" s="165">
        <v>22.892929292929292</v>
      </c>
    </row>
    <row r="15" spans="1:11" ht="11.25" customHeight="1">
      <c r="A15" s="154" t="s">
        <v>30</v>
      </c>
      <c r="B15" s="94">
        <v>26.473369954621447</v>
      </c>
      <c r="C15" s="93">
        <v>22.70368494364949</v>
      </c>
      <c r="D15" s="94">
        <v>10.286486486486487</v>
      </c>
      <c r="E15" s="93">
        <v>23.802917923221127</v>
      </c>
      <c r="F15" s="94">
        <v>24.009847732538894</v>
      </c>
      <c r="G15" s="93">
        <v>26.748091603053435</v>
      </c>
      <c r="H15" s="94">
        <v>22.23599320882852</v>
      </c>
      <c r="I15" s="93">
        <v>6.705882352941177</v>
      </c>
      <c r="J15" s="94">
        <v>23.45782431646306</v>
      </c>
      <c r="K15" s="165">
        <v>23.625146886016452</v>
      </c>
    </row>
    <row r="16" spans="1:11" ht="11.25" customHeight="1">
      <c r="A16" s="154" t="s">
        <v>33</v>
      </c>
      <c r="B16" s="94">
        <v>25.6893864013267</v>
      </c>
      <c r="C16" s="93">
        <v>22.39374875174755</v>
      </c>
      <c r="D16" s="94">
        <v>10.25214899713467</v>
      </c>
      <c r="E16" s="93">
        <v>23.347526383212347</v>
      </c>
      <c r="F16" s="94">
        <v>23.632385938668662</v>
      </c>
      <c r="G16" s="93">
        <v>27.251882845188284</v>
      </c>
      <c r="H16" s="94">
        <v>22.788546255506606</v>
      </c>
      <c r="I16" s="93">
        <v>10</v>
      </c>
      <c r="J16" s="94">
        <v>24.14013101680433</v>
      </c>
      <c r="K16" s="165">
        <v>24.32784992784993</v>
      </c>
    </row>
    <row r="17" spans="1:11" ht="11.25" customHeight="1">
      <c r="A17" s="154" t="s">
        <v>88</v>
      </c>
      <c r="B17" s="94">
        <v>25.33912037037037</v>
      </c>
      <c r="C17" s="93">
        <v>21.151711924439198</v>
      </c>
      <c r="D17" s="94">
        <v>10.736842105263158</v>
      </c>
      <c r="E17" s="93">
        <v>22.39291217257319</v>
      </c>
      <c r="F17" s="94">
        <v>22.566067240031273</v>
      </c>
      <c r="G17" s="93">
        <v>22.693877551020407</v>
      </c>
      <c r="H17" s="94">
        <v>22.010526315789473</v>
      </c>
      <c r="I17" s="93">
        <v>9.5</v>
      </c>
      <c r="J17" s="94">
        <v>21.89864864864865</v>
      </c>
      <c r="K17" s="165">
        <v>22.243055555555557</v>
      </c>
    </row>
    <row r="18" spans="1:11" ht="11.25" customHeight="1">
      <c r="A18" s="154" t="s">
        <v>37</v>
      </c>
      <c r="B18" s="94">
        <v>26.96377525874815</v>
      </c>
      <c r="C18" s="93">
        <v>23.02311401020987</v>
      </c>
      <c r="D18" s="94">
        <v>9.61734693877551</v>
      </c>
      <c r="E18" s="93">
        <v>24.205112329736423</v>
      </c>
      <c r="F18" s="94">
        <v>24.46246624662466</v>
      </c>
      <c r="G18" s="93">
        <v>28.11925287356322</v>
      </c>
      <c r="H18" s="94">
        <v>22.892081736909322</v>
      </c>
      <c r="I18" s="93">
        <v>8.882352941176471</v>
      </c>
      <c r="J18" s="94">
        <v>24.38394032470382</v>
      </c>
      <c r="K18" s="165">
        <v>24.500442086648984</v>
      </c>
    </row>
    <row r="19" spans="1:11" ht="11.25" customHeight="1">
      <c r="A19" s="154" t="s">
        <v>42</v>
      </c>
      <c r="B19" s="94">
        <v>25.08896797153025</v>
      </c>
      <c r="C19" s="93">
        <v>22.72772837510105</v>
      </c>
      <c r="D19" s="94">
        <v>7.761658031088083</v>
      </c>
      <c r="E19" s="93">
        <v>23.248102564102563</v>
      </c>
      <c r="F19" s="94">
        <v>23.560845453594226</v>
      </c>
      <c r="G19" s="93">
        <v>26.27363184079602</v>
      </c>
      <c r="H19" s="94">
        <v>23.14993481095176</v>
      </c>
      <c r="I19" s="93">
        <v>6.615384615384615</v>
      </c>
      <c r="J19" s="94">
        <v>24.03045685279188</v>
      </c>
      <c r="K19" s="165">
        <v>24.224123182207016</v>
      </c>
    </row>
    <row r="20" spans="1:11" ht="11.25" customHeight="1">
      <c r="A20" s="154" t="s">
        <v>120</v>
      </c>
      <c r="B20" s="94">
        <v>24.46865489957395</v>
      </c>
      <c r="C20" s="93">
        <v>21.403508771929825</v>
      </c>
      <c r="D20" s="94">
        <v>9.119170984455959</v>
      </c>
      <c r="E20" s="93">
        <v>22.21237264993173</v>
      </c>
      <c r="F20" s="94">
        <v>22.48327615780446</v>
      </c>
      <c r="G20" s="93">
        <v>24.36875</v>
      </c>
      <c r="H20" s="94">
        <v>22.280653950953678</v>
      </c>
      <c r="I20" s="93">
        <v>7.25</v>
      </c>
      <c r="J20" s="94">
        <v>22.796610169491526</v>
      </c>
      <c r="K20" s="165">
        <v>22.9146110056926</v>
      </c>
    </row>
    <row r="21" spans="1:11" ht="11.25" customHeight="1">
      <c r="A21" s="154" t="s">
        <v>70</v>
      </c>
      <c r="B21" s="94">
        <v>26.486428379467885</v>
      </c>
      <c r="C21" s="93">
        <v>22.876419605499102</v>
      </c>
      <c r="D21" s="94">
        <v>10.625766871165645</v>
      </c>
      <c r="E21" s="93">
        <v>23.957734493192135</v>
      </c>
      <c r="F21" s="94">
        <v>24.16642658215692</v>
      </c>
      <c r="G21" s="93">
        <v>28.4387699066447</v>
      </c>
      <c r="H21" s="94">
        <v>22.922290938424307</v>
      </c>
      <c r="I21" s="93">
        <v>11.5</v>
      </c>
      <c r="J21" s="94">
        <v>24.64068100358423</v>
      </c>
      <c r="K21" s="165">
        <v>24.735559566787003</v>
      </c>
    </row>
    <row r="22" spans="1:11" ht="11.25" customHeight="1">
      <c r="A22" s="154" t="s">
        <v>90</v>
      </c>
      <c r="B22" s="94">
        <v>25.71212121212121</v>
      </c>
      <c r="C22" s="93">
        <v>22.92380751371887</v>
      </c>
      <c r="D22" s="94">
        <v>9.51937984496124</v>
      </c>
      <c r="E22" s="93">
        <v>23.655960220400484</v>
      </c>
      <c r="F22" s="94">
        <v>23.905361050328228</v>
      </c>
      <c r="G22" s="93">
        <v>25.829145728643216</v>
      </c>
      <c r="H22" s="94">
        <v>24.29530201342282</v>
      </c>
      <c r="I22" s="93">
        <v>10</v>
      </c>
      <c r="J22" s="94">
        <v>24.676923076923078</v>
      </c>
      <c r="K22" s="165">
        <v>24.76780185758514</v>
      </c>
    </row>
    <row r="23" spans="1:11" ht="11.25" customHeight="1">
      <c r="A23" s="154" t="s">
        <v>75</v>
      </c>
      <c r="B23" s="94">
        <v>25.598881695114773</v>
      </c>
      <c r="C23" s="93">
        <v>22.72932929743508</v>
      </c>
      <c r="D23" s="94">
        <v>10.576470588235294</v>
      </c>
      <c r="E23" s="93">
        <v>23.509903504316913</v>
      </c>
      <c r="F23" s="94">
        <v>23.73715762273902</v>
      </c>
      <c r="G23" s="93">
        <v>25.034013605442176</v>
      </c>
      <c r="H23" s="94">
        <v>23.49684542586751</v>
      </c>
      <c r="I23" s="93">
        <v>9</v>
      </c>
      <c r="J23" s="94">
        <v>23.90353697749196</v>
      </c>
      <c r="K23" s="165">
        <v>23.98383620689655</v>
      </c>
    </row>
    <row r="24" spans="1:11" ht="11.25" customHeight="1">
      <c r="A24" s="154" t="s">
        <v>1</v>
      </c>
      <c r="B24" s="94">
        <v>25.735105407882678</v>
      </c>
      <c r="C24" s="93">
        <v>24.79741379310345</v>
      </c>
      <c r="D24" s="94">
        <v>9.932203389830509</v>
      </c>
      <c r="E24" s="93">
        <v>25.010384405173983</v>
      </c>
      <c r="F24" s="94">
        <v>25.174217311233885</v>
      </c>
      <c r="G24" s="93">
        <v>26.111344537815125</v>
      </c>
      <c r="H24" s="94">
        <v>22.68088737201365</v>
      </c>
      <c r="I24" s="93">
        <v>4.655172413793103</v>
      </c>
      <c r="J24" s="94">
        <v>23.34287418008348</v>
      </c>
      <c r="K24" s="165">
        <v>23.671723300970875</v>
      </c>
    </row>
    <row r="25" spans="1:11" ht="11.25" customHeight="1">
      <c r="A25" s="154" t="s">
        <v>50</v>
      </c>
      <c r="B25" s="94">
        <v>25.59630856601988</v>
      </c>
      <c r="C25" s="93">
        <v>22.474014561888023</v>
      </c>
      <c r="D25" s="94">
        <v>10.546218487394958</v>
      </c>
      <c r="E25" s="93">
        <v>23.307160096540628</v>
      </c>
      <c r="F25" s="94">
        <v>23.556266404199476</v>
      </c>
      <c r="G25" s="93">
        <v>26.77446808510638</v>
      </c>
      <c r="H25" s="94">
        <v>20.910873440285204</v>
      </c>
      <c r="I25" s="93">
        <v>9.625</v>
      </c>
      <c r="J25" s="94">
        <v>22.512437810945272</v>
      </c>
      <c r="K25" s="165">
        <v>22.641959798994975</v>
      </c>
    </row>
    <row r="26" spans="1:11" ht="11.25" customHeight="1">
      <c r="A26" s="154" t="s">
        <v>79</v>
      </c>
      <c r="B26" s="94">
        <v>24.413077322262584</v>
      </c>
      <c r="C26" s="93">
        <v>21.559917960738353</v>
      </c>
      <c r="D26" s="94">
        <v>9.66</v>
      </c>
      <c r="E26" s="93">
        <v>22.351838235294117</v>
      </c>
      <c r="F26" s="94">
        <v>22.58951310861423</v>
      </c>
      <c r="G26" s="93">
        <v>25.48993288590604</v>
      </c>
      <c r="H26" s="94">
        <v>23.807339449541285</v>
      </c>
      <c r="I26" s="93">
        <v>9.5</v>
      </c>
      <c r="J26" s="94">
        <v>24.271966527196653</v>
      </c>
      <c r="K26" s="165">
        <v>24.334033613445378</v>
      </c>
    </row>
    <row r="27" spans="1:11" ht="11.25" customHeight="1">
      <c r="A27" s="154" t="s">
        <v>53</v>
      </c>
      <c r="B27" s="94">
        <v>27.172136637642332</v>
      </c>
      <c r="C27" s="93">
        <v>22.36291949385659</v>
      </c>
      <c r="D27" s="94">
        <v>10.60655737704918</v>
      </c>
      <c r="E27" s="93">
        <v>23.87279523420161</v>
      </c>
      <c r="F27" s="94">
        <v>24.064581111506104</v>
      </c>
      <c r="G27" s="93">
        <v>28.63121387283237</v>
      </c>
      <c r="H27" s="94">
        <v>22.228555304740407</v>
      </c>
      <c r="I27" s="93">
        <v>11.175</v>
      </c>
      <c r="J27" s="94">
        <v>24.229770417764396</v>
      </c>
      <c r="K27" s="165">
        <v>24.3287827076223</v>
      </c>
    </row>
    <row r="28" spans="1:11" ht="11.25" customHeight="1">
      <c r="A28" s="154" t="s">
        <v>85</v>
      </c>
      <c r="B28" s="94">
        <v>25.340241145440842</v>
      </c>
      <c r="C28" s="93">
        <v>22.067755102040817</v>
      </c>
      <c r="D28" s="94">
        <v>11.07</v>
      </c>
      <c r="E28" s="93">
        <v>23.058792788084663</v>
      </c>
      <c r="F28" s="94">
        <v>23.21750066190098</v>
      </c>
      <c r="G28" s="93">
        <v>25.792746113989637</v>
      </c>
      <c r="H28" s="94">
        <v>22.749473684210525</v>
      </c>
      <c r="I28" s="93">
        <v>12</v>
      </c>
      <c r="J28" s="94">
        <v>23.576751117734723</v>
      </c>
      <c r="K28" s="165">
        <v>23.62874251497006</v>
      </c>
    </row>
    <row r="29" spans="1:11" ht="11.25" customHeight="1">
      <c r="A29" s="154" t="s">
        <v>56</v>
      </c>
      <c r="B29" s="94">
        <v>24.5635593220339</v>
      </c>
      <c r="C29" s="93">
        <v>22.641070645019745</v>
      </c>
      <c r="D29" s="94">
        <v>9.75</v>
      </c>
      <c r="E29" s="93">
        <v>23.129232039636666</v>
      </c>
      <c r="F29" s="94">
        <v>23.33869164103998</v>
      </c>
      <c r="G29" s="93">
        <v>25.282608695652176</v>
      </c>
      <c r="H29" s="94">
        <v>24.062111801242235</v>
      </c>
      <c r="I29" s="93">
        <v>7</v>
      </c>
      <c r="J29" s="94">
        <v>24.20863309352518</v>
      </c>
      <c r="K29" s="165">
        <v>24.333333333333332</v>
      </c>
    </row>
    <row r="30" spans="1:11" ht="11.25" customHeight="1">
      <c r="A30" s="154" t="s">
        <v>65</v>
      </c>
      <c r="B30" s="94">
        <v>26.16304032492022</v>
      </c>
      <c r="C30" s="93">
        <v>21.958555538625628</v>
      </c>
      <c r="D30" s="94">
        <v>9.805755395683454</v>
      </c>
      <c r="E30" s="93">
        <v>23.220120208887575</v>
      </c>
      <c r="F30" s="94">
        <v>23.406393606393607</v>
      </c>
      <c r="G30" s="93">
        <v>27.113801452784504</v>
      </c>
      <c r="H30" s="94">
        <v>21.70010449320794</v>
      </c>
      <c r="I30" s="93">
        <v>8.75</v>
      </c>
      <c r="J30" s="94">
        <v>23.24746008708273</v>
      </c>
      <c r="K30" s="165">
        <v>23.33211678832117</v>
      </c>
    </row>
    <row r="31" spans="1:11" ht="11.25" customHeight="1">
      <c r="A31" s="154" t="s">
        <v>96</v>
      </c>
      <c r="B31" s="94">
        <v>26.02018068755133</v>
      </c>
      <c r="C31" s="93">
        <v>24.285176334274748</v>
      </c>
      <c r="D31" s="94">
        <v>10.10077519379845</v>
      </c>
      <c r="E31" s="93">
        <v>24.77777777777778</v>
      </c>
      <c r="F31" s="94">
        <v>24.947340139709834</v>
      </c>
      <c r="G31" s="93">
        <v>25.6</v>
      </c>
      <c r="H31" s="94">
        <v>25.420641125879595</v>
      </c>
      <c r="I31" s="93">
        <v>10.4</v>
      </c>
      <c r="J31" s="94">
        <v>25.223199560197912</v>
      </c>
      <c r="K31" s="165">
        <v>25.47177193963108</v>
      </c>
    </row>
    <row r="32" spans="1:11" ht="11.25" customHeight="1">
      <c r="A32" s="154" t="s">
        <v>100</v>
      </c>
      <c r="B32" s="94">
        <v>24.118081180811807</v>
      </c>
      <c r="C32" s="93">
        <v>23.179051663128096</v>
      </c>
      <c r="D32" s="94">
        <v>10.895833333333334</v>
      </c>
      <c r="E32" s="93">
        <v>23.255496921723836</v>
      </c>
      <c r="F32" s="94">
        <v>23.52201257861635</v>
      </c>
      <c r="G32" s="93">
        <v>24.641975308641975</v>
      </c>
      <c r="H32" s="94">
        <v>24.335365853658537</v>
      </c>
      <c r="I32" s="93">
        <v>4.25</v>
      </c>
      <c r="J32" s="94">
        <v>24.11244979919679</v>
      </c>
      <c r="K32" s="165">
        <v>24.43673469387755</v>
      </c>
    </row>
    <row r="33" spans="1:11" ht="11.25" customHeight="1">
      <c r="A33" s="154" t="s">
        <v>101</v>
      </c>
      <c r="B33" s="94">
        <v>22.202857142857145</v>
      </c>
      <c r="C33" s="93">
        <v>20.9136400322841</v>
      </c>
      <c r="D33" s="94">
        <v>8</v>
      </c>
      <c r="E33" s="93">
        <v>21.12854251012146</v>
      </c>
      <c r="F33" s="94">
        <v>21.379061371841154</v>
      </c>
      <c r="G33" s="93">
        <v>25.625</v>
      </c>
      <c r="H33" s="94">
        <v>24.291666666666668</v>
      </c>
      <c r="I33" s="93">
        <v>5</v>
      </c>
      <c r="J33" s="94">
        <v>24.54014598540146</v>
      </c>
      <c r="K33" s="165">
        <v>24.683823529411764</v>
      </c>
    </row>
    <row r="34" spans="1:11" ht="11.25" customHeight="1">
      <c r="A34" s="154" t="s">
        <v>102</v>
      </c>
      <c r="B34" s="94">
        <v>25.399641577060933</v>
      </c>
      <c r="C34" s="93">
        <v>24.269811320754716</v>
      </c>
      <c r="D34" s="94">
        <v>9.076923076923077</v>
      </c>
      <c r="E34" s="93">
        <v>24.174251497005987</v>
      </c>
      <c r="F34" s="94">
        <v>24.65945611866502</v>
      </c>
      <c r="G34" s="93">
        <v>27.096774193548388</v>
      </c>
      <c r="H34" s="94">
        <v>24.782608695652176</v>
      </c>
      <c r="I34" s="93" t="s">
        <v>160</v>
      </c>
      <c r="J34" s="94">
        <v>25.5</v>
      </c>
      <c r="K34" s="165">
        <v>25.5</v>
      </c>
    </row>
    <row r="35" spans="1:11" ht="11.25" customHeight="1">
      <c r="A35" s="200" t="s">
        <v>204</v>
      </c>
      <c r="B35" s="199">
        <v>24.383748517200473</v>
      </c>
      <c r="C35" s="201">
        <v>23.84205163043478</v>
      </c>
      <c r="D35" s="199">
        <v>9.2</v>
      </c>
      <c r="E35" s="201">
        <v>23.64921135646688</v>
      </c>
      <c r="F35" s="199">
        <v>24.039308855291576</v>
      </c>
      <c r="G35" s="201">
        <v>27.906779661016948</v>
      </c>
      <c r="H35" s="199">
        <v>26.692307692307693</v>
      </c>
      <c r="I35" s="201" t="s">
        <v>160</v>
      </c>
      <c r="J35" s="199">
        <v>27.115044247787612</v>
      </c>
      <c r="K35" s="202">
        <v>27.115044247787612</v>
      </c>
    </row>
    <row r="36" spans="1:11" ht="11.25">
      <c r="A36" s="196" t="s">
        <v>122</v>
      </c>
      <c r="B36" s="197">
        <v>25.721971311919646</v>
      </c>
      <c r="C36" s="197">
        <v>22.6742313967895</v>
      </c>
      <c r="D36" s="197">
        <v>9.992772328342799</v>
      </c>
      <c r="E36" s="197">
        <v>23.54346399099775</v>
      </c>
      <c r="F36" s="198">
        <v>23.770978702748618</v>
      </c>
      <c r="G36" s="197">
        <v>27.00918484500574</v>
      </c>
      <c r="H36" s="197">
        <v>22.83354953786282</v>
      </c>
      <c r="I36" s="197">
        <v>9.283185840707965</v>
      </c>
      <c r="J36" s="197">
        <v>24.008532892925956</v>
      </c>
      <c r="K36" s="197">
        <v>24.14723125225751</v>
      </c>
    </row>
    <row r="37" spans="1:11" ht="11.25">
      <c r="A37" s="162" t="s">
        <v>104</v>
      </c>
      <c r="B37" s="161">
        <v>24.070801171147192</v>
      </c>
      <c r="C37" s="161">
        <v>23.22430889423077</v>
      </c>
      <c r="D37" s="161">
        <v>9.316793893129772</v>
      </c>
      <c r="E37" s="161">
        <v>23.18088992974239</v>
      </c>
      <c r="F37" s="195">
        <v>23.529722462306733</v>
      </c>
      <c r="G37" s="161">
        <v>26.496296296296297</v>
      </c>
      <c r="H37" s="161">
        <v>25.330909090909092</v>
      </c>
      <c r="I37" s="161">
        <v>4.4</v>
      </c>
      <c r="J37" s="161">
        <v>25.585454545454546</v>
      </c>
      <c r="K37" s="161">
        <v>25.714634146341464</v>
      </c>
    </row>
    <row r="38" spans="1:11" ht="11.25">
      <c r="A38" s="162" t="s">
        <v>105</v>
      </c>
      <c r="B38" s="161">
        <v>25.650493155735816</v>
      </c>
      <c r="C38" s="161">
        <v>22.697950880739057</v>
      </c>
      <c r="D38" s="161">
        <v>9.94995164410058</v>
      </c>
      <c r="E38" s="161">
        <v>23.52768434828341</v>
      </c>
      <c r="F38" s="195">
        <v>23.760560985622877</v>
      </c>
      <c r="G38" s="161">
        <v>26.99723971362029</v>
      </c>
      <c r="H38" s="161">
        <v>22.88801649615354</v>
      </c>
      <c r="I38" s="161">
        <v>9.212209302325581</v>
      </c>
      <c r="J38" s="161">
        <v>24.043547301843628</v>
      </c>
      <c r="K38" s="161">
        <v>24.182146640949718</v>
      </c>
    </row>
    <row r="39" spans="1:11" ht="15.75" customHeight="1">
      <c r="A39" s="163" t="s">
        <v>213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ht="11.25">
      <c r="G40" s="4"/>
    </row>
    <row r="41" spans="3:17" ht="11.25">
      <c r="C41" s="5"/>
      <c r="D41" s="5"/>
      <c r="E41" s="5"/>
      <c r="G41" s="5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3:17" ht="11.25">
      <c r="C42" s="5"/>
      <c r="D42" s="5"/>
      <c r="E42" s="5"/>
      <c r="G42" s="5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3:17" ht="11.25">
      <c r="C43" s="5"/>
      <c r="D43" s="5"/>
      <c r="E43" s="5"/>
      <c r="G43" s="5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3:7" ht="11.25">
      <c r="C44" s="5"/>
      <c r="D44" s="5"/>
      <c r="E44" s="5"/>
      <c r="G44" s="5"/>
    </row>
    <row r="45" spans="3:17" ht="11.25">
      <c r="C45" s="5"/>
      <c r="D45" s="5"/>
      <c r="E45" s="5"/>
      <c r="G45" s="5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3:17" ht="11.25">
      <c r="C46" s="5"/>
      <c r="D46" s="5"/>
      <c r="E46" s="5"/>
      <c r="G46" s="5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3:17" ht="11.25">
      <c r="C47" s="5"/>
      <c r="D47" s="5"/>
      <c r="E47" s="5"/>
      <c r="G47" s="5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3:17" ht="11.25">
      <c r="C48" s="5"/>
      <c r="D48" s="5"/>
      <c r="E48" s="5"/>
      <c r="G48" s="5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3:7" ht="11.25">
      <c r="C49" s="5"/>
      <c r="D49" s="5"/>
      <c r="E49" s="5"/>
      <c r="G49" s="5"/>
    </row>
    <row r="50" spans="3:7" ht="11.25">
      <c r="C50" s="5"/>
      <c r="D50" s="5"/>
      <c r="E50" s="5"/>
      <c r="G50" s="5"/>
    </row>
    <row r="51" spans="3:7" ht="11.25">
      <c r="C51" s="5"/>
      <c r="D51" s="5"/>
      <c r="E51" s="5"/>
      <c r="G51" s="5"/>
    </row>
    <row r="52" spans="3:7" ht="11.25">
      <c r="C52" s="5"/>
      <c r="D52" s="5"/>
      <c r="E52" s="5"/>
      <c r="G52" s="5"/>
    </row>
    <row r="53" spans="3:7" ht="11.25">
      <c r="C53" s="5"/>
      <c r="D53" s="5"/>
      <c r="E53" s="5"/>
      <c r="G53" s="5"/>
    </row>
    <row r="54" spans="3:7" ht="11.25">
      <c r="C54" s="5"/>
      <c r="D54" s="5"/>
      <c r="E54" s="5"/>
      <c r="G54" s="5"/>
    </row>
    <row r="55" spans="3:7" ht="11.25">
      <c r="C55" s="5"/>
      <c r="D55" s="5"/>
      <c r="E55" s="5"/>
      <c r="G55" s="5"/>
    </row>
    <row r="56" spans="3:7" ht="11.25">
      <c r="C56" s="5"/>
      <c r="D56" s="5"/>
      <c r="E56" s="5"/>
      <c r="G56" s="5"/>
    </row>
    <row r="57" spans="3:7" ht="11.25">
      <c r="C57" s="5"/>
      <c r="D57" s="5"/>
      <c r="E57" s="5"/>
      <c r="G57" s="5"/>
    </row>
    <row r="58" spans="3:7" ht="11.25">
      <c r="C58" s="5"/>
      <c r="D58" s="5"/>
      <c r="E58" s="5"/>
      <c r="G58" s="5"/>
    </row>
    <row r="59" spans="3:7" ht="11.25">
      <c r="C59" s="5"/>
      <c r="D59" s="5"/>
      <c r="E59" s="5"/>
      <c r="G59" s="5"/>
    </row>
    <row r="60" spans="3:7" ht="11.25">
      <c r="C60" s="5"/>
      <c r="D60" s="5"/>
      <c r="E60" s="5"/>
      <c r="G60" s="5"/>
    </row>
    <row r="61" spans="3:7" ht="11.25">
      <c r="C61" s="5"/>
      <c r="D61" s="5"/>
      <c r="E61" s="5"/>
      <c r="G61" s="5"/>
    </row>
    <row r="62" spans="3:7" ht="11.25">
      <c r="C62" s="5"/>
      <c r="D62" s="5"/>
      <c r="E62" s="5"/>
      <c r="G62" s="5"/>
    </row>
    <row r="63" spans="3:7" ht="11.25">
      <c r="C63" s="5"/>
      <c r="D63" s="5"/>
      <c r="E63" s="5"/>
      <c r="G63" s="5"/>
    </row>
    <row r="64" spans="3:7" ht="11.25">
      <c r="C64" s="5"/>
      <c r="D64" s="5"/>
      <c r="E64" s="5"/>
      <c r="G64" s="5"/>
    </row>
    <row r="65" spans="3:7" ht="11.25">
      <c r="C65" s="5"/>
      <c r="D65" s="5"/>
      <c r="E65" s="5"/>
      <c r="G65" s="5"/>
    </row>
    <row r="66" spans="3:7" ht="11.25">
      <c r="C66" s="5"/>
      <c r="D66" s="5"/>
      <c r="E66" s="5"/>
      <c r="G66" s="5"/>
    </row>
    <row r="67" spans="3:7" ht="11.25">
      <c r="C67" s="5"/>
      <c r="D67" s="5"/>
      <c r="E67" s="5"/>
      <c r="G67" s="5"/>
    </row>
    <row r="68" spans="3:7" ht="11.25">
      <c r="C68" s="5"/>
      <c r="D68" s="5"/>
      <c r="E68" s="5"/>
      <c r="G68" s="5"/>
    </row>
    <row r="69" spans="3:7" ht="11.25">
      <c r="C69" s="5"/>
      <c r="D69" s="5"/>
      <c r="E69" s="5"/>
      <c r="G69" s="5"/>
    </row>
    <row r="70" spans="3:7" ht="11.25">
      <c r="C70" s="5"/>
      <c r="D70" s="5"/>
      <c r="E70" s="5"/>
      <c r="G70" s="5"/>
    </row>
    <row r="71" spans="3:7" ht="11.25">
      <c r="C71" s="5"/>
      <c r="D71" s="5"/>
      <c r="E71" s="5"/>
      <c r="G71" s="5"/>
    </row>
    <row r="72" spans="3:7" ht="11.25">
      <c r="C72" s="5"/>
      <c r="D72" s="5"/>
      <c r="E72" s="5"/>
      <c r="G72" s="5"/>
    </row>
    <row r="73" spans="3:7" ht="11.25">
      <c r="C73" s="5"/>
      <c r="D73" s="5"/>
      <c r="E73" s="5"/>
      <c r="G73" s="5"/>
    </row>
    <row r="74" spans="3:7" ht="11.25">
      <c r="C74" s="5"/>
      <c r="D74" s="5"/>
      <c r="E74" s="5"/>
      <c r="G74" s="5"/>
    </row>
    <row r="75" spans="3:7" ht="11.25">
      <c r="C75" s="5"/>
      <c r="D75" s="5"/>
      <c r="E75" s="5"/>
      <c r="G75" s="5"/>
    </row>
    <row r="76" spans="3:7" ht="11.25">
      <c r="C76" s="5"/>
      <c r="D76" s="5"/>
      <c r="E76" s="5"/>
      <c r="G76" s="5"/>
    </row>
    <row r="77" spans="3:7" ht="11.25">
      <c r="C77" s="5"/>
      <c r="D77" s="5"/>
      <c r="E77" s="5"/>
      <c r="G77" s="5"/>
    </row>
    <row r="78" spans="3:7" ht="11.25">
      <c r="C78" s="5"/>
      <c r="D78" s="5"/>
      <c r="E78" s="5"/>
      <c r="G78" s="5"/>
    </row>
    <row r="79" spans="3:7" ht="11.25">
      <c r="C79" s="5"/>
      <c r="D79" s="5"/>
      <c r="E79" s="5"/>
      <c r="G79" s="5"/>
    </row>
    <row r="80" spans="3:7" ht="11.25">
      <c r="C80" s="5"/>
      <c r="D80" s="5"/>
      <c r="E80" s="5"/>
      <c r="G80" s="5"/>
    </row>
    <row r="81" spans="3:7" ht="11.25">
      <c r="C81" s="5"/>
      <c r="D81" s="5"/>
      <c r="E81" s="5"/>
      <c r="G81" s="5"/>
    </row>
    <row r="82" spans="3:7" ht="11.25">
      <c r="C82" s="5"/>
      <c r="D82" s="5"/>
      <c r="E82" s="5"/>
      <c r="G82" s="5"/>
    </row>
    <row r="83" spans="3:7" ht="11.25">
      <c r="C83" s="5"/>
      <c r="D83" s="5"/>
      <c r="E83" s="5"/>
      <c r="G83" s="5"/>
    </row>
    <row r="84" spans="3:7" ht="11.25">
      <c r="C84" s="5"/>
      <c r="D84" s="5"/>
      <c r="E84" s="5"/>
      <c r="G84" s="5"/>
    </row>
    <row r="85" spans="3:7" ht="11.25">
      <c r="C85" s="5"/>
      <c r="D85" s="5"/>
      <c r="E85" s="5"/>
      <c r="G85" s="5"/>
    </row>
    <row r="86" spans="3:7" ht="11.25">
      <c r="C86" s="5"/>
      <c r="D86" s="5"/>
      <c r="E86" s="5"/>
      <c r="G86" s="5"/>
    </row>
    <row r="87" spans="3:7" ht="11.25">
      <c r="C87" s="5"/>
      <c r="D87" s="5"/>
      <c r="E87" s="5"/>
      <c r="G87" s="5"/>
    </row>
    <row r="88" spans="3:7" ht="11.25">
      <c r="C88" s="5"/>
      <c r="D88" s="5"/>
      <c r="E88" s="5"/>
      <c r="G88" s="5"/>
    </row>
    <row r="89" spans="3:7" ht="11.25">
      <c r="C89" s="5"/>
      <c r="D89" s="5"/>
      <c r="E89" s="5"/>
      <c r="G89" s="5"/>
    </row>
    <row r="90" spans="3:7" ht="11.25">
      <c r="C90" s="5"/>
      <c r="D90" s="5"/>
      <c r="E90" s="5"/>
      <c r="G90" s="5"/>
    </row>
    <row r="91" spans="3:7" ht="11.25">
      <c r="C91" s="5"/>
      <c r="D91" s="5"/>
      <c r="E91" s="5"/>
      <c r="G91" s="5"/>
    </row>
    <row r="92" spans="3:7" ht="11.25">
      <c r="C92" s="5"/>
      <c r="D92" s="5"/>
      <c r="E92" s="5"/>
      <c r="G92" s="5"/>
    </row>
    <row r="93" spans="3:7" ht="11.25">
      <c r="C93" s="5"/>
      <c r="D93" s="5"/>
      <c r="E93" s="5"/>
      <c r="G93" s="5"/>
    </row>
    <row r="94" spans="3:7" ht="11.25">
      <c r="C94" s="5"/>
      <c r="D94" s="5"/>
      <c r="E94" s="5"/>
      <c r="G94" s="5"/>
    </row>
    <row r="95" spans="3:7" ht="11.25">
      <c r="C95" s="5"/>
      <c r="D95" s="5"/>
      <c r="E95" s="5"/>
      <c r="G95" s="5"/>
    </row>
    <row r="96" spans="3:7" ht="11.25">
      <c r="C96" s="5"/>
      <c r="D96" s="5"/>
      <c r="E96" s="5"/>
      <c r="G96" s="5"/>
    </row>
    <row r="97" spans="3:7" ht="11.25">
      <c r="C97" s="5"/>
      <c r="D97" s="5"/>
      <c r="E97" s="5"/>
      <c r="G97" s="5"/>
    </row>
    <row r="98" spans="3:7" ht="11.25">
      <c r="C98" s="5"/>
      <c r="D98" s="5"/>
      <c r="E98" s="5"/>
      <c r="G98" s="5"/>
    </row>
    <row r="99" spans="3:7" ht="11.25">
      <c r="C99" s="5"/>
      <c r="D99" s="5"/>
      <c r="E99" s="5"/>
      <c r="G99" s="5"/>
    </row>
    <row r="100" spans="3:7" ht="11.25">
      <c r="C100" s="5"/>
      <c r="D100" s="5"/>
      <c r="E100" s="5"/>
      <c r="G100" s="5"/>
    </row>
    <row r="101" spans="3:7" ht="11.25">
      <c r="C101" s="5"/>
      <c r="D101" s="5"/>
      <c r="E101" s="5"/>
      <c r="G101" s="5"/>
    </row>
    <row r="102" spans="3:7" ht="11.25">
      <c r="C102" s="5"/>
      <c r="D102" s="5"/>
      <c r="E102" s="5"/>
      <c r="G102" s="5"/>
    </row>
    <row r="103" spans="3:7" ht="11.25">
      <c r="C103" s="5"/>
      <c r="D103" s="5"/>
      <c r="E103" s="5"/>
      <c r="G103" s="5"/>
    </row>
    <row r="104" spans="3:7" ht="11.25">
      <c r="C104" s="5"/>
      <c r="D104" s="5"/>
      <c r="E104" s="5"/>
      <c r="G104" s="5"/>
    </row>
    <row r="105" spans="3:7" ht="11.25">
      <c r="C105" s="5"/>
      <c r="D105" s="5"/>
      <c r="E105" s="5"/>
      <c r="G105" s="5"/>
    </row>
    <row r="106" spans="3:7" ht="11.25">
      <c r="C106" s="5"/>
      <c r="D106" s="5"/>
      <c r="E106" s="5"/>
      <c r="G106" s="5"/>
    </row>
    <row r="107" spans="3:7" ht="11.25">
      <c r="C107" s="5"/>
      <c r="D107" s="5"/>
      <c r="E107" s="5"/>
      <c r="G107" s="5"/>
    </row>
    <row r="108" spans="3:7" ht="11.25">
      <c r="C108" s="5"/>
      <c r="D108" s="5"/>
      <c r="E108" s="5"/>
      <c r="G108" s="5"/>
    </row>
    <row r="109" spans="3:7" ht="11.25">
      <c r="C109" s="5"/>
      <c r="D109" s="5"/>
      <c r="E109" s="5"/>
      <c r="G109" s="5"/>
    </row>
    <row r="110" spans="3:7" ht="11.25">
      <c r="C110" s="5"/>
      <c r="D110" s="5"/>
      <c r="E110" s="5"/>
      <c r="G110" s="5"/>
    </row>
    <row r="111" spans="3:7" ht="11.25">
      <c r="C111" s="5"/>
      <c r="D111" s="5"/>
      <c r="E111" s="5"/>
      <c r="G111" s="5"/>
    </row>
    <row r="112" spans="3:7" ht="11.25">
      <c r="C112" s="5"/>
      <c r="D112" s="5"/>
      <c r="E112" s="5"/>
      <c r="G112" s="5"/>
    </row>
    <row r="113" spans="3:7" ht="11.25">
      <c r="C113" s="5"/>
      <c r="D113" s="5"/>
      <c r="E113" s="5"/>
      <c r="G113" s="5"/>
    </row>
    <row r="114" spans="3:7" ht="11.25">
      <c r="C114" s="5"/>
      <c r="D114" s="5"/>
      <c r="E114" s="5"/>
      <c r="G114" s="5"/>
    </row>
    <row r="115" spans="3:7" ht="11.25">
      <c r="C115" s="5"/>
      <c r="D115" s="5"/>
      <c r="E115" s="5"/>
      <c r="G115" s="5"/>
    </row>
    <row r="116" spans="3:7" ht="11.25">
      <c r="C116" s="5"/>
      <c r="D116" s="5"/>
      <c r="E116" s="5"/>
      <c r="G116" s="5"/>
    </row>
    <row r="117" spans="3:7" ht="11.25">
      <c r="C117" s="5"/>
      <c r="D117" s="5"/>
      <c r="E117" s="5"/>
      <c r="G117" s="5"/>
    </row>
    <row r="118" spans="3:7" ht="11.25">
      <c r="C118" s="5"/>
      <c r="D118" s="5"/>
      <c r="E118" s="5"/>
      <c r="G118" s="5"/>
    </row>
    <row r="119" spans="3:7" ht="11.25">
      <c r="C119" s="5"/>
      <c r="D119" s="5"/>
      <c r="E119" s="5"/>
      <c r="G119" s="5"/>
    </row>
    <row r="120" spans="3:7" ht="11.25">
      <c r="C120" s="5"/>
      <c r="D120" s="5"/>
      <c r="E120" s="5"/>
      <c r="G120" s="5"/>
    </row>
    <row r="121" spans="3:7" ht="11.25">
      <c r="C121" s="5"/>
      <c r="D121" s="5"/>
      <c r="E121" s="5"/>
      <c r="G121" s="5"/>
    </row>
    <row r="122" spans="3:7" ht="11.25">
      <c r="C122" s="5"/>
      <c r="D122" s="5"/>
      <c r="E122" s="5"/>
      <c r="G122" s="5"/>
    </row>
    <row r="123" spans="3:7" ht="11.25">
      <c r="C123" s="5"/>
      <c r="D123" s="5"/>
      <c r="E123" s="5"/>
      <c r="G123" s="5"/>
    </row>
    <row r="124" spans="3:7" ht="11.25">
      <c r="C124" s="5"/>
      <c r="D124" s="5"/>
      <c r="E124" s="5"/>
      <c r="G124" s="5"/>
    </row>
    <row r="125" spans="3:7" ht="11.25">
      <c r="C125" s="5"/>
      <c r="D125" s="5"/>
      <c r="E125" s="5"/>
      <c r="G125" s="5"/>
    </row>
    <row r="126" spans="3:7" ht="11.25">
      <c r="C126" s="5"/>
      <c r="D126" s="5"/>
      <c r="E126" s="5"/>
      <c r="G126" s="5"/>
    </row>
    <row r="127" spans="3:7" ht="11.25">
      <c r="C127" s="5"/>
      <c r="D127" s="5"/>
      <c r="E127" s="5"/>
      <c r="G127" s="5"/>
    </row>
    <row r="128" spans="3:7" ht="11.25">
      <c r="C128" s="5"/>
      <c r="D128" s="5"/>
      <c r="E128" s="5"/>
      <c r="G128" s="5"/>
    </row>
    <row r="129" spans="3:7" ht="11.25">
      <c r="C129" s="5"/>
      <c r="D129" s="5"/>
      <c r="E129" s="5"/>
      <c r="G129" s="5"/>
    </row>
    <row r="130" spans="3:7" ht="11.25">
      <c r="C130" s="5"/>
      <c r="D130" s="5"/>
      <c r="E130" s="5"/>
      <c r="G130" s="5"/>
    </row>
    <row r="131" spans="3:7" ht="11.25">
      <c r="C131" s="5"/>
      <c r="D131" s="5"/>
      <c r="E131" s="5"/>
      <c r="G131" s="5"/>
    </row>
    <row r="132" spans="3:7" ht="11.25">
      <c r="C132" s="5"/>
      <c r="D132" s="5"/>
      <c r="E132" s="5"/>
      <c r="G132" s="5"/>
    </row>
    <row r="133" spans="3:7" ht="11.25">
      <c r="C133" s="5"/>
      <c r="D133" s="5"/>
      <c r="E133" s="5"/>
      <c r="G133" s="5"/>
    </row>
    <row r="134" spans="3:7" ht="11.25">
      <c r="C134" s="5"/>
      <c r="D134" s="5"/>
      <c r="E134" s="5"/>
      <c r="G134" s="5"/>
    </row>
    <row r="135" spans="3:7" ht="11.25">
      <c r="C135" s="5"/>
      <c r="D135" s="5"/>
      <c r="E135" s="5"/>
      <c r="G135" s="5"/>
    </row>
    <row r="136" spans="3:7" ht="11.25">
      <c r="C136" s="5"/>
      <c r="D136" s="5"/>
      <c r="E136" s="5"/>
      <c r="G136" s="5"/>
    </row>
    <row r="137" spans="3:7" ht="11.25">
      <c r="C137" s="5"/>
      <c r="D137" s="5"/>
      <c r="E137" s="5"/>
      <c r="G137" s="5"/>
    </row>
    <row r="138" spans="3:7" ht="11.25">
      <c r="C138" s="5"/>
      <c r="D138" s="5"/>
      <c r="E138" s="5"/>
      <c r="G138" s="5"/>
    </row>
    <row r="139" spans="3:7" ht="11.25">
      <c r="C139" s="5"/>
      <c r="D139" s="5"/>
      <c r="E139" s="5"/>
      <c r="G139" s="5"/>
    </row>
    <row r="140" spans="3:7" ht="11.25">
      <c r="C140" s="5"/>
      <c r="D140" s="5"/>
      <c r="E140" s="5"/>
      <c r="G140" s="5"/>
    </row>
    <row r="141" spans="3:7" ht="11.25">
      <c r="C141" s="5"/>
      <c r="D141" s="5"/>
      <c r="E141" s="5"/>
      <c r="G141" s="5"/>
    </row>
    <row r="142" spans="3:7" ht="11.25">
      <c r="C142" s="5"/>
      <c r="D142" s="5"/>
      <c r="E142" s="5"/>
      <c r="G142" s="5"/>
    </row>
    <row r="143" spans="3:7" ht="11.25">
      <c r="C143" s="5"/>
      <c r="D143" s="5"/>
      <c r="E143" s="5"/>
      <c r="G143" s="5"/>
    </row>
    <row r="144" spans="3:7" ht="11.25">
      <c r="C144" s="5"/>
      <c r="D144" s="5"/>
      <c r="E144" s="5"/>
      <c r="G144" s="5"/>
    </row>
    <row r="145" spans="3:7" ht="11.25">
      <c r="C145" s="5"/>
      <c r="D145" s="5"/>
      <c r="E145" s="5"/>
      <c r="G145" s="5"/>
    </row>
    <row r="146" spans="3:7" ht="11.25">
      <c r="C146" s="5"/>
      <c r="D146" s="5"/>
      <c r="E146" s="5"/>
      <c r="G146" s="5"/>
    </row>
    <row r="147" spans="3:7" ht="11.25">
      <c r="C147" s="5"/>
      <c r="D147" s="5"/>
      <c r="E147" s="5"/>
      <c r="G147" s="5"/>
    </row>
    <row r="148" spans="3:7" ht="11.25">
      <c r="C148" s="5"/>
      <c r="D148" s="5"/>
      <c r="E148" s="5"/>
      <c r="G148" s="5"/>
    </row>
    <row r="149" spans="3:7" ht="11.25">
      <c r="C149" s="5"/>
      <c r="D149" s="5"/>
      <c r="E149" s="5"/>
      <c r="G149" s="5"/>
    </row>
    <row r="150" spans="3:7" ht="11.25">
      <c r="C150" s="5"/>
      <c r="D150" s="5"/>
      <c r="E150" s="5"/>
      <c r="G150" s="5"/>
    </row>
    <row r="151" spans="3:7" ht="11.25">
      <c r="C151" s="5"/>
      <c r="D151" s="5"/>
      <c r="E151" s="5"/>
      <c r="G151" s="5"/>
    </row>
    <row r="152" spans="3:7" ht="11.25">
      <c r="C152" s="5"/>
      <c r="D152" s="5"/>
      <c r="E152" s="5"/>
      <c r="G152" s="5"/>
    </row>
    <row r="153" spans="3:7" ht="11.25">
      <c r="C153" s="5"/>
      <c r="D153" s="5"/>
      <c r="E153" s="5"/>
      <c r="G153" s="5"/>
    </row>
    <row r="154" spans="3:7" ht="11.25">
      <c r="C154" s="5"/>
      <c r="D154" s="5"/>
      <c r="E154" s="5"/>
      <c r="G154" s="5"/>
    </row>
    <row r="155" spans="3:7" ht="11.25">
      <c r="C155" s="5"/>
      <c r="D155" s="5"/>
      <c r="E155" s="5"/>
      <c r="G155" s="5"/>
    </row>
    <row r="156" spans="3:7" ht="11.25">
      <c r="C156" s="5"/>
      <c r="D156" s="5"/>
      <c r="E156" s="5"/>
      <c r="G156" s="5"/>
    </row>
    <row r="157" spans="3:7" ht="11.25">
      <c r="C157" s="5"/>
      <c r="D157" s="5"/>
      <c r="E157" s="5"/>
      <c r="G157" s="5"/>
    </row>
    <row r="158" spans="3:7" ht="11.25">
      <c r="C158" s="5"/>
      <c r="D158" s="5"/>
      <c r="E158" s="5"/>
      <c r="G158" s="5"/>
    </row>
    <row r="159" spans="3:7" ht="11.25">
      <c r="C159" s="5"/>
      <c r="D159" s="5"/>
      <c r="E159" s="5"/>
      <c r="G159" s="5"/>
    </row>
    <row r="160" spans="3:7" ht="11.25">
      <c r="C160" s="5"/>
      <c r="D160" s="5"/>
      <c r="E160" s="5"/>
      <c r="G160" s="5"/>
    </row>
    <row r="161" spans="3:7" ht="11.25">
      <c r="C161" s="5"/>
      <c r="D161" s="5"/>
      <c r="E161" s="5"/>
      <c r="G161" s="5"/>
    </row>
    <row r="162" spans="3:7" ht="11.25">
      <c r="C162" s="5"/>
      <c r="D162" s="5"/>
      <c r="E162" s="5"/>
      <c r="G162" s="5"/>
    </row>
    <row r="163" spans="3:7" ht="11.25">
      <c r="C163" s="5"/>
      <c r="D163" s="5"/>
      <c r="E163" s="5"/>
      <c r="G163" s="5"/>
    </row>
    <row r="164" spans="3:7" ht="11.25">
      <c r="C164" s="5"/>
      <c r="D164" s="5"/>
      <c r="E164" s="5"/>
      <c r="G164" s="5"/>
    </row>
    <row r="165" spans="3:7" ht="11.25">
      <c r="C165" s="5"/>
      <c r="D165" s="5"/>
      <c r="E165" s="5"/>
      <c r="G165" s="5"/>
    </row>
    <row r="166" spans="3:7" ht="11.25">
      <c r="C166" s="5"/>
      <c r="D166" s="5"/>
      <c r="E166" s="5"/>
      <c r="G166" s="5"/>
    </row>
    <row r="167" spans="3:7" ht="11.25">
      <c r="C167" s="5"/>
      <c r="D167" s="5"/>
      <c r="E167" s="5"/>
      <c r="G167" s="5"/>
    </row>
    <row r="168" spans="3:7" ht="11.25">
      <c r="C168" s="5"/>
      <c r="D168" s="5"/>
      <c r="E168" s="5"/>
      <c r="G168" s="5"/>
    </row>
    <row r="169" spans="3:7" ht="11.25">
      <c r="C169" s="5"/>
      <c r="D169" s="5"/>
      <c r="E169" s="5"/>
      <c r="G169" s="5"/>
    </row>
    <row r="170" spans="3:7" ht="11.25">
      <c r="C170" s="5"/>
      <c r="D170" s="5"/>
      <c r="E170" s="5"/>
      <c r="G170" s="5"/>
    </row>
    <row r="171" spans="3:7" ht="11.25">
      <c r="C171" s="5"/>
      <c r="D171" s="5"/>
      <c r="E171" s="5"/>
      <c r="G171" s="5"/>
    </row>
    <row r="172" spans="3:7" ht="11.25">
      <c r="C172" s="5"/>
      <c r="D172" s="5"/>
      <c r="E172" s="5"/>
      <c r="G172" s="5"/>
    </row>
    <row r="173" spans="3:7" ht="11.25">
      <c r="C173" s="5"/>
      <c r="D173" s="5"/>
      <c r="E173" s="5"/>
      <c r="G173" s="5"/>
    </row>
    <row r="174" spans="3:7" ht="11.25">
      <c r="C174" s="5"/>
      <c r="D174" s="5"/>
      <c r="E174" s="5"/>
      <c r="G174" s="5"/>
    </row>
  </sheetData>
  <sheetProtection/>
  <mergeCells count="4">
    <mergeCell ref="B4:F4"/>
    <mergeCell ref="B3:K3"/>
    <mergeCell ref="G4:K4"/>
    <mergeCell ref="A39:K39"/>
  </mergeCells>
  <printOptions/>
  <pageMargins left="0.75" right="0.75" top="1" bottom="1" header="0.4921259845" footer="0.492125984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SheetLayoutView="100" workbookViewId="0" topLeftCell="A1">
      <selection activeCell="N24" sqref="N24"/>
    </sheetView>
  </sheetViews>
  <sheetFormatPr defaultColWidth="11.421875" defaultRowHeight="12.75"/>
  <cols>
    <col min="1" max="1" width="11.7109375" style="0" customWidth="1"/>
    <col min="2" max="13" width="8.7109375" style="0" customWidth="1"/>
  </cols>
  <sheetData>
    <row r="1" spans="1:6" ht="12.75">
      <c r="A1" s="126" t="s">
        <v>233</v>
      </c>
      <c r="B1" s="71"/>
      <c r="C1" s="71"/>
      <c r="D1" s="71"/>
      <c r="E1" s="71"/>
      <c r="F1" s="71"/>
    </row>
    <row r="2" spans="1:6" ht="12.75">
      <c r="A2" s="23" t="s">
        <v>158</v>
      </c>
      <c r="B2" s="71"/>
      <c r="C2" s="71"/>
      <c r="D2" s="71"/>
      <c r="E2" s="71"/>
      <c r="F2" s="71"/>
    </row>
    <row r="3" spans="1:6" ht="12.75">
      <c r="A3" s="72"/>
      <c r="B3" s="167" t="s">
        <v>113</v>
      </c>
      <c r="C3" s="167" t="s">
        <v>114</v>
      </c>
      <c r="D3" s="167" t="s">
        <v>115</v>
      </c>
      <c r="E3" s="167" t="s">
        <v>116</v>
      </c>
      <c r="F3" s="167" t="s">
        <v>171</v>
      </c>
    </row>
    <row r="4" spans="1:6" ht="12.75">
      <c r="A4" s="73" t="s">
        <v>156</v>
      </c>
      <c r="B4" s="74">
        <v>0.037</v>
      </c>
      <c r="C4" s="74">
        <v>0.041</v>
      </c>
      <c r="D4" s="74">
        <v>0.018</v>
      </c>
      <c r="E4" s="74">
        <v>0.012</v>
      </c>
      <c r="F4" s="75" t="s">
        <v>160</v>
      </c>
    </row>
    <row r="5" spans="1:6" ht="12.75">
      <c r="A5" s="73" t="s">
        <v>159</v>
      </c>
      <c r="B5" s="74">
        <v>0.037</v>
      </c>
      <c r="C5" s="74">
        <v>0.044</v>
      </c>
      <c r="D5" s="74">
        <v>0.018</v>
      </c>
      <c r="E5" s="74">
        <v>0.012</v>
      </c>
      <c r="F5" s="75" t="s">
        <v>160</v>
      </c>
    </row>
    <row r="6" spans="1:6" ht="12.75">
      <c r="A6" s="77" t="s">
        <v>167</v>
      </c>
      <c r="B6" s="78">
        <v>0.035016185797778064</v>
      </c>
      <c r="C6" s="78">
        <v>0.041521218456815445</v>
      </c>
      <c r="D6" s="78">
        <v>0.017946253051349073</v>
      </c>
      <c r="E6" s="79">
        <v>0.012595918356343855</v>
      </c>
      <c r="F6" s="80">
        <v>0.01577833055602515</v>
      </c>
    </row>
    <row r="7" spans="1:6" ht="12.75">
      <c r="A7" s="23" t="s">
        <v>180</v>
      </c>
      <c r="B7" s="71"/>
      <c r="C7" s="71"/>
      <c r="D7" s="71"/>
      <c r="E7" s="71"/>
      <c r="F7" s="71"/>
    </row>
    <row r="8" spans="1:10" ht="15.75" customHeight="1">
      <c r="A8" s="64" t="s">
        <v>214</v>
      </c>
      <c r="B8" s="76"/>
      <c r="C8" s="76"/>
      <c r="D8" s="76"/>
      <c r="E8" s="76"/>
      <c r="F8" s="76"/>
      <c r="G8" s="70"/>
      <c r="H8" s="70"/>
      <c r="I8" s="70"/>
      <c r="J8" s="70"/>
    </row>
    <row r="11" spans="1:15" ht="12.75">
      <c r="A11" s="126" t="s">
        <v>234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203"/>
      <c r="B12" s="116" t="s">
        <v>125</v>
      </c>
      <c r="C12" s="117"/>
      <c r="D12" s="118"/>
      <c r="E12" s="116" t="s">
        <v>156</v>
      </c>
      <c r="F12" s="117"/>
      <c r="G12" s="118"/>
      <c r="H12" s="116" t="s">
        <v>159</v>
      </c>
      <c r="I12" s="117"/>
      <c r="J12" s="118"/>
      <c r="K12" s="116" t="s">
        <v>167</v>
      </c>
      <c r="L12" s="117"/>
      <c r="M12" s="118"/>
      <c r="N12" s="22"/>
      <c r="O12" s="22"/>
    </row>
    <row r="13" spans="1:15" ht="22.5">
      <c r="A13" s="204"/>
      <c r="B13" s="81" t="s">
        <v>103</v>
      </c>
      <c r="C13" s="81" t="s">
        <v>104</v>
      </c>
      <c r="D13" s="30" t="s">
        <v>118</v>
      </c>
      <c r="E13" s="81" t="s">
        <v>103</v>
      </c>
      <c r="F13" s="81" t="s">
        <v>104</v>
      </c>
      <c r="G13" s="30" t="s">
        <v>118</v>
      </c>
      <c r="H13" s="81" t="s">
        <v>103</v>
      </c>
      <c r="I13" s="81" t="s">
        <v>104</v>
      </c>
      <c r="J13" s="30" t="s">
        <v>118</v>
      </c>
      <c r="K13" s="81" t="s">
        <v>103</v>
      </c>
      <c r="L13" s="81" t="s">
        <v>104</v>
      </c>
      <c r="M13" s="30" t="s">
        <v>118</v>
      </c>
      <c r="N13" s="23"/>
      <c r="O13" s="23"/>
    </row>
    <row r="14" spans="1:15" ht="12.75">
      <c r="A14" s="33" t="s">
        <v>106</v>
      </c>
      <c r="B14" s="35">
        <v>86.18105952987257</v>
      </c>
      <c r="C14" s="35">
        <v>92.33091565111741</v>
      </c>
      <c r="D14" s="35">
        <v>86.43242646178035</v>
      </c>
      <c r="E14" s="35">
        <v>86.24457153258727</v>
      </c>
      <c r="F14" s="35">
        <v>92.29636409940318</v>
      </c>
      <c r="G14" s="35">
        <v>86.49137394349322</v>
      </c>
      <c r="H14" s="35">
        <v>86.28953995050318</v>
      </c>
      <c r="I14" s="35">
        <v>92.19315417927271</v>
      </c>
      <c r="J14" s="35">
        <v>86.52908467779365</v>
      </c>
      <c r="K14" s="62">
        <v>86.36227536717944</v>
      </c>
      <c r="L14" s="62">
        <v>92.14042090525908</v>
      </c>
      <c r="M14" s="62">
        <v>86.59512904546763</v>
      </c>
      <c r="N14" s="23"/>
      <c r="O14" s="23"/>
    </row>
    <row r="15" spans="1:15" ht="12.75">
      <c r="A15" s="33" t="s">
        <v>110</v>
      </c>
      <c r="B15" s="35">
        <v>13.81894047012743</v>
      </c>
      <c r="C15" s="35">
        <v>7.669084348882589</v>
      </c>
      <c r="D15" s="35">
        <v>13.56757353821965</v>
      </c>
      <c r="E15" s="35">
        <v>13.75542846741272</v>
      </c>
      <c r="F15" s="35">
        <v>7.703635900596819</v>
      </c>
      <c r="G15" s="35">
        <v>13.508626056506781</v>
      </c>
      <c r="H15" s="35">
        <v>13.710460049496822</v>
      </c>
      <c r="I15" s="35">
        <v>7.806845820727294</v>
      </c>
      <c r="J15" s="35">
        <v>13.470915322206361</v>
      </c>
      <c r="K15" s="62">
        <v>13.63772463282057</v>
      </c>
      <c r="L15" s="62">
        <v>7.859579094740917</v>
      </c>
      <c r="M15" s="62">
        <v>13.404870954532367</v>
      </c>
      <c r="N15" s="23"/>
      <c r="O15" s="23"/>
    </row>
    <row r="16" spans="1:15" ht="12.75">
      <c r="A16" s="168" t="s">
        <v>109</v>
      </c>
      <c r="B16" s="169">
        <v>100</v>
      </c>
      <c r="C16" s="96">
        <v>100</v>
      </c>
      <c r="D16" s="96">
        <v>100</v>
      </c>
      <c r="E16" s="96">
        <v>100</v>
      </c>
      <c r="F16" s="96">
        <v>100</v>
      </c>
      <c r="G16" s="96">
        <v>100</v>
      </c>
      <c r="H16" s="96">
        <v>100</v>
      </c>
      <c r="I16" s="96">
        <v>100</v>
      </c>
      <c r="J16" s="96">
        <v>100</v>
      </c>
      <c r="K16" s="96">
        <v>100</v>
      </c>
      <c r="L16" s="96">
        <v>100</v>
      </c>
      <c r="M16" s="96">
        <v>100</v>
      </c>
      <c r="N16" s="23"/>
      <c r="O16" s="23"/>
    </row>
    <row r="17" spans="1:15" ht="12.75">
      <c r="A17" s="166" t="s">
        <v>209</v>
      </c>
      <c r="B17" s="83"/>
      <c r="C17" s="83"/>
      <c r="D17" s="83"/>
      <c r="E17" s="83"/>
      <c r="F17" s="83"/>
      <c r="G17" s="83"/>
      <c r="H17" s="83"/>
      <c r="I17" s="83"/>
      <c r="J17" s="83"/>
      <c r="K17" s="23"/>
      <c r="L17" s="23"/>
      <c r="M17" s="23"/>
      <c r="N17" s="23"/>
      <c r="O17" s="23"/>
    </row>
  </sheetData>
  <mergeCells count="4">
    <mergeCell ref="B12:D12"/>
    <mergeCell ref="E12:G12"/>
    <mergeCell ref="H12:J12"/>
    <mergeCell ref="K12:M12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MJENR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profutil</dc:creator>
  <cp:keywords/>
  <dc:description/>
  <cp:lastModifiedBy>esquiepa</cp:lastModifiedBy>
  <cp:lastPrinted>2011-03-02T13:52:16Z</cp:lastPrinted>
  <dcterms:created xsi:type="dcterms:W3CDTF">2004-11-17T07:06:46Z</dcterms:created>
  <dcterms:modified xsi:type="dcterms:W3CDTF">2011-04-15T13:01:36Z</dcterms:modified>
  <cp:category/>
  <cp:version/>
  <cp:contentType/>
  <cp:contentStatus/>
</cp:coreProperties>
</file>