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0" windowWidth="14265" windowHeight="12480"/>
  </bookViews>
  <sheets>
    <sheet name="Figure 1" sheetId="7" r:id="rId1"/>
    <sheet name="Figure 2" sheetId="6" r:id="rId2"/>
    <sheet name="Figure 3" sheetId="5" r:id="rId3"/>
    <sheet name="Figure 4" sheetId="14" r:id="rId4"/>
    <sheet name="Figure 5" sheetId="12" r:id="rId5"/>
    <sheet name="Figure 6" sheetId="11" r:id="rId6"/>
    <sheet name="Figure 7" sheetId="10" r:id="rId7"/>
    <sheet name="Sources-Déf" sheetId="9" r:id="rId8"/>
  </sheets>
  <externalReferences>
    <externalReference r:id="rId9"/>
    <externalReference r:id="rId10"/>
  </externalReferences>
  <definedNames>
    <definedName name="_xlnm._FilterDatabase" localSheetId="6" hidden="1">'Figure 7'!$A$1:$M$115</definedName>
    <definedName name="_xlnm.Print_Area" localSheetId="3">'Figure 4'!#REF!</definedName>
  </definedNames>
  <calcPr calcId="145621"/>
</workbook>
</file>

<file path=xl/calcChain.xml><?xml version="1.0" encoding="utf-8"?>
<calcChain xmlns="http://schemas.openxmlformats.org/spreadsheetml/2006/main">
  <c r="J21" i="5" l="1"/>
  <c r="I23" i="14" l="1"/>
  <c r="H23" i="14"/>
  <c r="G23" i="14"/>
  <c r="I22" i="14"/>
  <c r="H22" i="14"/>
  <c r="G22" i="14"/>
  <c r="I18" i="14"/>
  <c r="H18" i="14"/>
  <c r="G18" i="14"/>
  <c r="I17" i="14"/>
  <c r="H17" i="14"/>
  <c r="G17" i="14"/>
  <c r="I16" i="14"/>
  <c r="H16" i="14"/>
  <c r="G16" i="14"/>
  <c r="I36" i="14"/>
  <c r="H36" i="14"/>
  <c r="G36" i="14"/>
  <c r="I35" i="14"/>
  <c r="H35" i="14"/>
  <c r="G35" i="14"/>
  <c r="I34" i="14"/>
  <c r="H34" i="14"/>
  <c r="G34" i="14"/>
  <c r="I33" i="14"/>
  <c r="H33" i="14"/>
  <c r="G33" i="14"/>
  <c r="I32" i="14"/>
  <c r="H32" i="14"/>
  <c r="G32" i="14"/>
  <c r="I31" i="14"/>
  <c r="H31" i="14"/>
  <c r="G31" i="14"/>
  <c r="I30" i="14"/>
  <c r="H30" i="14"/>
  <c r="G30" i="14"/>
  <c r="I29" i="14"/>
  <c r="H29" i="14"/>
  <c r="G29" i="14"/>
  <c r="I28" i="14"/>
  <c r="H28" i="14"/>
  <c r="G28" i="14"/>
  <c r="I27" i="14"/>
  <c r="H27" i="14"/>
  <c r="G27" i="14"/>
  <c r="I26" i="14"/>
  <c r="H26" i="14"/>
  <c r="G26" i="14"/>
  <c r="I25" i="14"/>
  <c r="H25" i="14"/>
  <c r="G25" i="14"/>
  <c r="I24" i="14"/>
  <c r="H24" i="14"/>
  <c r="G24" i="14"/>
  <c r="I21" i="14"/>
  <c r="H21" i="14"/>
  <c r="G21" i="14"/>
  <c r="I20" i="14"/>
  <c r="H20" i="14"/>
  <c r="G20" i="14"/>
  <c r="I19" i="14"/>
  <c r="H19" i="14"/>
  <c r="G19" i="14"/>
  <c r="I15" i="14"/>
  <c r="H15" i="14"/>
  <c r="G15" i="14"/>
  <c r="I14" i="14"/>
  <c r="H14" i="14"/>
  <c r="G14" i="14"/>
  <c r="I13" i="14"/>
  <c r="H13" i="14"/>
  <c r="G13" i="14"/>
  <c r="I12" i="14"/>
  <c r="H12" i="14"/>
  <c r="G12" i="14"/>
  <c r="I11" i="14"/>
  <c r="H11" i="14"/>
  <c r="G11" i="14"/>
  <c r="I10" i="14"/>
  <c r="H10" i="14"/>
  <c r="G10" i="14"/>
  <c r="I9" i="14"/>
  <c r="H9" i="14"/>
  <c r="G9" i="14"/>
  <c r="I8" i="14"/>
  <c r="H8" i="14"/>
  <c r="G8" i="14"/>
  <c r="I7" i="14"/>
  <c r="H7" i="14"/>
  <c r="G7" i="14"/>
  <c r="H6" i="14"/>
  <c r="I6" i="14"/>
  <c r="G6" i="14"/>
  <c r="F23" i="14"/>
  <c r="E23" i="14"/>
  <c r="D23" i="14"/>
  <c r="C23" i="14"/>
  <c r="B23" i="14"/>
  <c r="F22" i="14"/>
  <c r="E22" i="14"/>
  <c r="D22" i="14"/>
  <c r="C22" i="14"/>
  <c r="B22" i="14"/>
  <c r="F18" i="14"/>
  <c r="E18" i="14"/>
  <c r="D18" i="14"/>
  <c r="C18" i="14"/>
  <c r="B18" i="14"/>
  <c r="F17" i="14"/>
  <c r="E17" i="14"/>
  <c r="D17" i="14"/>
  <c r="C17" i="14"/>
  <c r="B17" i="14"/>
  <c r="F16" i="14"/>
  <c r="E16" i="14"/>
  <c r="D16" i="14"/>
  <c r="C16" i="14"/>
  <c r="B16" i="14"/>
  <c r="F36" i="14"/>
  <c r="E36" i="14"/>
  <c r="D36" i="14"/>
  <c r="C36" i="14"/>
  <c r="B36" i="14"/>
  <c r="F35" i="14"/>
  <c r="E35" i="14"/>
  <c r="D35" i="14"/>
  <c r="C35" i="14"/>
  <c r="B35" i="14"/>
  <c r="F34" i="14"/>
  <c r="E34" i="14"/>
  <c r="D34" i="14"/>
  <c r="C34" i="14"/>
  <c r="B34" i="14"/>
  <c r="F33" i="14"/>
  <c r="E33" i="14"/>
  <c r="D33" i="14"/>
  <c r="C33" i="14"/>
  <c r="B33" i="14"/>
  <c r="F32" i="14"/>
  <c r="E32" i="14"/>
  <c r="D32" i="14"/>
  <c r="C32" i="14"/>
  <c r="B32" i="14"/>
  <c r="F31" i="14"/>
  <c r="E31" i="14"/>
  <c r="D31" i="14"/>
  <c r="C31" i="14"/>
  <c r="B31" i="14"/>
  <c r="F30" i="14"/>
  <c r="E30" i="14"/>
  <c r="D30" i="14"/>
  <c r="C30" i="14"/>
  <c r="B30" i="14"/>
  <c r="F29" i="14"/>
  <c r="E29" i="14"/>
  <c r="D29" i="14"/>
  <c r="C29" i="14"/>
  <c r="B29" i="14"/>
  <c r="F28" i="14"/>
  <c r="E28" i="14"/>
  <c r="D28" i="14"/>
  <c r="C28" i="14"/>
  <c r="B28" i="14"/>
  <c r="F27" i="14"/>
  <c r="E27" i="14"/>
  <c r="D27" i="14"/>
  <c r="C27" i="14"/>
  <c r="B27" i="14"/>
  <c r="F26" i="14"/>
  <c r="E26" i="14"/>
  <c r="D26" i="14"/>
  <c r="C26" i="14"/>
  <c r="B26" i="14"/>
  <c r="F25" i="14"/>
  <c r="E25" i="14"/>
  <c r="D25" i="14"/>
  <c r="C25" i="14"/>
  <c r="B25" i="14"/>
  <c r="F24" i="14"/>
  <c r="E24" i="14"/>
  <c r="D24" i="14"/>
  <c r="C24" i="14"/>
  <c r="B24" i="14"/>
  <c r="F21" i="14"/>
  <c r="E21" i="14"/>
  <c r="D21" i="14"/>
  <c r="C21" i="14"/>
  <c r="B21" i="14"/>
  <c r="F20" i="14"/>
  <c r="E20" i="14"/>
  <c r="D20" i="14"/>
  <c r="C20" i="14"/>
  <c r="B20" i="14"/>
  <c r="F19" i="14"/>
  <c r="E19" i="14"/>
  <c r="D19" i="14"/>
  <c r="C19" i="14"/>
  <c r="B19" i="14"/>
  <c r="F15" i="14"/>
  <c r="E15" i="14"/>
  <c r="D15" i="14"/>
  <c r="C15" i="14"/>
  <c r="B15" i="14"/>
  <c r="F14" i="14"/>
  <c r="E14" i="14"/>
  <c r="D14" i="14"/>
  <c r="C14" i="14"/>
  <c r="B14" i="14"/>
  <c r="F13" i="14"/>
  <c r="E13" i="14"/>
  <c r="D13" i="14"/>
  <c r="C13" i="14"/>
  <c r="B13" i="14"/>
  <c r="F12" i="14"/>
  <c r="E12" i="14"/>
  <c r="D12" i="14"/>
  <c r="C12" i="14"/>
  <c r="B12" i="14"/>
  <c r="F11" i="14"/>
  <c r="E11" i="14"/>
  <c r="D11" i="14"/>
  <c r="C11" i="14"/>
  <c r="B11" i="14"/>
  <c r="F10" i="14"/>
  <c r="E10" i="14"/>
  <c r="D10" i="14"/>
  <c r="C10" i="14"/>
  <c r="B10" i="14"/>
  <c r="F9" i="14"/>
  <c r="E9" i="14"/>
  <c r="D9" i="14"/>
  <c r="C9" i="14"/>
  <c r="B9" i="14"/>
  <c r="F8" i="14"/>
  <c r="E8" i="14"/>
  <c r="D8" i="14"/>
  <c r="C8" i="14"/>
  <c r="B8" i="14"/>
  <c r="F7" i="14"/>
  <c r="E7" i="14"/>
  <c r="D7" i="14"/>
  <c r="C7" i="14"/>
  <c r="B7" i="14"/>
  <c r="F6" i="14"/>
  <c r="E6" i="14"/>
  <c r="D6" i="14"/>
  <c r="C6" i="14"/>
  <c r="B6" i="14"/>
  <c r="F20" i="5" l="1"/>
  <c r="L20" i="5"/>
  <c r="K20" i="5"/>
  <c r="I20" i="5"/>
  <c r="H20" i="5"/>
  <c r="G20" i="5"/>
  <c r="E20" i="5"/>
  <c r="D20" i="5"/>
  <c r="C20" i="5"/>
  <c r="H19" i="5"/>
  <c r="G19" i="5"/>
  <c r="F19" i="5"/>
  <c r="E19" i="5"/>
  <c r="D19" i="5"/>
  <c r="C19" i="5"/>
  <c r="L18" i="5"/>
  <c r="K18" i="5"/>
  <c r="J18" i="5"/>
  <c r="I18" i="5"/>
  <c r="H18" i="5"/>
  <c r="G18" i="5"/>
  <c r="F18" i="5"/>
  <c r="C18" i="5"/>
  <c r="J19" i="5"/>
  <c r="E18" i="5"/>
  <c r="F7" i="5"/>
  <c r="F6" i="5"/>
  <c r="G5" i="5"/>
  <c r="F5" i="5"/>
  <c r="L19" i="5"/>
  <c r="K19" i="5"/>
  <c r="D18" i="5"/>
  <c r="L17" i="5"/>
  <c r="K17" i="5"/>
  <c r="J17" i="5"/>
  <c r="I17" i="5"/>
  <c r="H17" i="5"/>
  <c r="G17" i="5"/>
  <c r="F17" i="5"/>
  <c r="E17" i="5"/>
  <c r="D17" i="5"/>
  <c r="L16" i="5"/>
  <c r="K16" i="5"/>
  <c r="J16" i="5"/>
  <c r="I16" i="5"/>
  <c r="H16" i="5"/>
  <c r="G16" i="5"/>
  <c r="F16" i="5"/>
  <c r="E16" i="5"/>
  <c r="D16" i="5"/>
  <c r="L15" i="5"/>
  <c r="K15" i="5"/>
  <c r="J15" i="5"/>
  <c r="I15" i="5"/>
  <c r="H15" i="5"/>
  <c r="G15" i="5"/>
  <c r="F15" i="5"/>
  <c r="E15" i="5"/>
  <c r="D15" i="5"/>
  <c r="L14" i="5"/>
  <c r="K14" i="5"/>
  <c r="J14" i="5"/>
  <c r="I14" i="5"/>
  <c r="H14" i="5"/>
  <c r="G14" i="5"/>
  <c r="F14" i="5"/>
  <c r="E14" i="5"/>
  <c r="D14" i="5"/>
  <c r="L13" i="5"/>
  <c r="K13" i="5"/>
  <c r="J13" i="5"/>
  <c r="I13" i="5"/>
  <c r="H13" i="5"/>
  <c r="G13" i="5"/>
  <c r="F13" i="5"/>
  <c r="E13" i="5"/>
  <c r="D13" i="5"/>
  <c r="L12" i="5"/>
  <c r="K12" i="5"/>
  <c r="J12" i="5"/>
  <c r="I12" i="5"/>
  <c r="H12" i="5"/>
  <c r="G12" i="5"/>
  <c r="F12" i="5"/>
  <c r="E12" i="5"/>
  <c r="D12" i="5"/>
  <c r="L11" i="5"/>
  <c r="K11" i="5"/>
  <c r="J11" i="5"/>
  <c r="I11" i="5"/>
  <c r="H11" i="5"/>
  <c r="G11" i="5"/>
  <c r="F11" i="5"/>
  <c r="E11" i="5"/>
  <c r="D11" i="5"/>
  <c r="L10" i="5"/>
  <c r="K10" i="5"/>
  <c r="J10" i="5"/>
  <c r="I10" i="5"/>
  <c r="H10" i="5"/>
  <c r="G10" i="5"/>
  <c r="F10" i="5"/>
  <c r="E10" i="5"/>
  <c r="D10" i="5"/>
  <c r="L9" i="5"/>
  <c r="K9" i="5"/>
  <c r="J9" i="5"/>
  <c r="I9" i="5"/>
  <c r="H9" i="5"/>
  <c r="G9" i="5"/>
  <c r="F9" i="5"/>
  <c r="E9" i="5"/>
  <c r="D9" i="5"/>
  <c r="L8" i="5"/>
  <c r="K8" i="5"/>
  <c r="J8" i="5"/>
  <c r="I8" i="5"/>
  <c r="H8" i="5"/>
  <c r="G8" i="5"/>
  <c r="F8" i="5"/>
  <c r="E8" i="5"/>
  <c r="D8" i="5"/>
  <c r="L7" i="5"/>
  <c r="K7" i="5"/>
  <c r="J7" i="5"/>
  <c r="I7" i="5"/>
  <c r="H7" i="5"/>
  <c r="G7" i="5"/>
  <c r="E7" i="5"/>
  <c r="D7" i="5"/>
  <c r="L6" i="5"/>
  <c r="K6" i="5"/>
  <c r="J6" i="5"/>
  <c r="I6" i="5"/>
  <c r="H6" i="5"/>
  <c r="G6" i="5"/>
  <c r="E6" i="5"/>
  <c r="D6" i="5"/>
  <c r="L5" i="5"/>
  <c r="K5" i="5"/>
  <c r="J5" i="5"/>
  <c r="I5" i="5"/>
  <c r="H5" i="5"/>
  <c r="E5" i="5"/>
  <c r="D5" i="5"/>
  <c r="C17" i="5"/>
  <c r="C16" i="5"/>
  <c r="C15" i="5"/>
  <c r="C14" i="5"/>
  <c r="C13" i="5"/>
  <c r="C12" i="5"/>
  <c r="C11" i="5"/>
  <c r="C10" i="5"/>
  <c r="C9" i="5"/>
  <c r="C8" i="5"/>
  <c r="C7" i="5"/>
  <c r="C6" i="5"/>
  <c r="C5" i="5"/>
  <c r="E21" i="5" l="1"/>
  <c r="I19" i="5"/>
  <c r="J20" i="5"/>
  <c r="C21" i="5"/>
</calcChain>
</file>

<file path=xl/sharedStrings.xml><?xml version="1.0" encoding="utf-8"?>
<sst xmlns="http://schemas.openxmlformats.org/spreadsheetml/2006/main" count="386" uniqueCount="280">
  <si>
    <t xml:space="preserve">Voie générale </t>
  </si>
  <si>
    <t>Voie technologique</t>
  </si>
  <si>
    <t>Voie professionnelle</t>
  </si>
  <si>
    <t>Total baccalauréat</t>
  </si>
  <si>
    <t>1995</t>
  </si>
  <si>
    <t>1996</t>
  </si>
  <si>
    <t>1997</t>
  </si>
  <si>
    <t>1998</t>
  </si>
  <si>
    <t>1999</t>
  </si>
  <si>
    <t>2000</t>
  </si>
  <si>
    <t>France métropolitaine + DOM hors Mayotte</t>
  </si>
  <si>
    <t>Baccalauréat général</t>
  </si>
  <si>
    <t>Baccalauréat technologique</t>
  </si>
  <si>
    <t>Baccalauréat professionnel</t>
  </si>
  <si>
    <t>Admis</t>
  </si>
  <si>
    <t>Présents</t>
  </si>
  <si>
    <t>Taux réussite</t>
  </si>
  <si>
    <t>Général</t>
  </si>
  <si>
    <t>Taux de réussite (%)</t>
  </si>
  <si>
    <t>Très bien</t>
  </si>
  <si>
    <t>Bien</t>
  </si>
  <si>
    <t>Assez bien</t>
  </si>
  <si>
    <t>Sans mention</t>
  </si>
  <si>
    <t>ES</t>
  </si>
  <si>
    <t>L</t>
  </si>
  <si>
    <t>S</t>
  </si>
  <si>
    <t>STL</t>
  </si>
  <si>
    <t>TMD</t>
  </si>
  <si>
    <t>Hôtellerie</t>
  </si>
  <si>
    <t>ST2S</t>
  </si>
  <si>
    <t>STAV</t>
  </si>
  <si>
    <t>STI2D</t>
  </si>
  <si>
    <t>STD2A</t>
  </si>
  <si>
    <t>Production</t>
  </si>
  <si>
    <t>Services</t>
  </si>
  <si>
    <t>Total</t>
  </si>
  <si>
    <t>Filles</t>
  </si>
  <si>
    <t>Garçons</t>
  </si>
  <si>
    <t>Toutes séries</t>
  </si>
  <si>
    <t>Tous secteurs</t>
  </si>
  <si>
    <t>Sessions</t>
  </si>
  <si>
    <t>France métropolitaine + DOM y compris Mayotte</t>
  </si>
  <si>
    <t>Champ : France métropolitaine et DOM y compris Mayotte.</t>
  </si>
  <si>
    <t>Technologique</t>
  </si>
  <si>
    <t>Professionnel</t>
  </si>
  <si>
    <t>Champ : France métropolitaine avant 2001, France métropolitaine et DOM hors Mayotte ensuite.</t>
  </si>
  <si>
    <t>Source des données démographiques</t>
  </si>
  <si>
    <t>Proportion de bacheliers dans une génération</t>
  </si>
  <si>
    <t>Il s’agit de la proportion de bacheliers dans une génération fictive de personnes qui auraient à chaque âge les taux de candidature et de réussite observés l’année considérée. Ce nombre est obtenu en calculant, pour chaque âge, le rapport du nombre de lauréats à la population totale de cet âge, et en faisant la somme de ces taux par âge.</t>
  </si>
  <si>
    <t>Séries technologiques</t>
  </si>
  <si>
    <r>
      <t xml:space="preserve">STL : </t>
    </r>
    <r>
      <rPr>
        <sz val="10"/>
        <color indexed="8"/>
        <rFont val="Akkurat"/>
      </rPr>
      <t>sciences et technologies de laboratoire (chimie/biologie).</t>
    </r>
  </si>
  <si>
    <r>
      <t xml:space="preserve">ST2S : </t>
    </r>
    <r>
      <rPr>
        <sz val="10"/>
        <color indexed="8"/>
        <rFont val="Akkurat"/>
      </rPr>
      <t>sciences et technologies de la santé et du social.</t>
    </r>
  </si>
  <si>
    <r>
      <t xml:space="preserve">TMD : </t>
    </r>
    <r>
      <rPr>
        <sz val="10"/>
        <color indexed="8"/>
        <rFont val="Akkurat"/>
      </rPr>
      <t>techniques de la musique et de la danse.</t>
    </r>
  </si>
  <si>
    <r>
      <t>Hôtellerie</t>
    </r>
    <r>
      <rPr>
        <sz val="10"/>
        <color indexed="8"/>
        <rFont val="Akkurat"/>
      </rPr>
      <t>.</t>
    </r>
  </si>
  <si>
    <r>
      <t xml:space="preserve">STAV : </t>
    </r>
    <r>
      <rPr>
        <sz val="10"/>
        <color indexed="8"/>
        <rFont val="Akkurat"/>
      </rPr>
      <t>sciences et technologies de l’agronomie et du vivant.</t>
    </r>
  </si>
  <si>
    <t>Aix-Marseille</t>
  </si>
  <si>
    <t>Amiens</t>
  </si>
  <si>
    <t>Besançon</t>
  </si>
  <si>
    <t>Bordeaux</t>
  </si>
  <si>
    <t>Caen</t>
  </si>
  <si>
    <t>Clermont-Ferrand</t>
  </si>
  <si>
    <t>Corse</t>
  </si>
  <si>
    <t>Dijon</t>
  </si>
  <si>
    <t>Grenoble</t>
  </si>
  <si>
    <t>Lille</t>
  </si>
  <si>
    <t>Limoges</t>
  </si>
  <si>
    <t>Lyon</t>
  </si>
  <si>
    <t>Montpellier</t>
  </si>
  <si>
    <t>Nancy-Metz</t>
  </si>
  <si>
    <t>Nantes</t>
  </si>
  <si>
    <t>Nice</t>
  </si>
  <si>
    <t>Orléans-Tours</t>
  </si>
  <si>
    <t>Poitiers</t>
  </si>
  <si>
    <t>Reims</t>
  </si>
  <si>
    <t>Rennes</t>
  </si>
  <si>
    <t>Rouen</t>
  </si>
  <si>
    <t>Strasbourg</t>
  </si>
  <si>
    <t>Toulouse</t>
  </si>
  <si>
    <t>Paris</t>
  </si>
  <si>
    <t>Créteil</t>
  </si>
  <si>
    <t>Versailles</t>
  </si>
  <si>
    <t>Guadeloupe</t>
  </si>
  <si>
    <t>Guyane</t>
  </si>
  <si>
    <t>Martinique</t>
  </si>
  <si>
    <t>Mayotte</t>
  </si>
  <si>
    <t>La Réunion</t>
  </si>
  <si>
    <t>Série</t>
  </si>
  <si>
    <t>Spécialité</t>
  </si>
  <si>
    <t>Mathématiques</t>
  </si>
  <si>
    <t>Sciences sociales et politiques</t>
  </si>
  <si>
    <t>Total de la série</t>
  </si>
  <si>
    <t>Arts</t>
  </si>
  <si>
    <t>Langues anciennes</t>
  </si>
  <si>
    <t>Langues vivantes</t>
  </si>
  <si>
    <t>Droit</t>
  </si>
  <si>
    <t>Sciences de l'ingénieur</t>
  </si>
  <si>
    <t>SVT-Mathématiques</t>
  </si>
  <si>
    <t>SVT-Physique-chimie</t>
  </si>
  <si>
    <t>SVT-Sciences de la vie et de la Terre</t>
  </si>
  <si>
    <t>SVT-Info et sciences du numérique</t>
  </si>
  <si>
    <t>Ensemble du baccalauréat général</t>
  </si>
  <si>
    <t>Filles (%)</t>
  </si>
  <si>
    <t>Économie approfondie</t>
  </si>
  <si>
    <t>Écologie agro. et territoires</t>
  </si>
  <si>
    <t>Architecture et construction</t>
  </si>
  <si>
    <t>Innovation technologique et éco-conception</t>
  </si>
  <si>
    <t>Système d'information et numérique</t>
  </si>
  <si>
    <t>Biotechnologies</t>
  </si>
  <si>
    <t>Sciences physiques et chimiques en laboratoire</t>
  </si>
  <si>
    <t>Mercatiques (marketing)</t>
  </si>
  <si>
    <t>Ensemble du baccalauréat technologique</t>
  </si>
  <si>
    <t>Énergies et environnement</t>
  </si>
  <si>
    <t>Secteur</t>
  </si>
  <si>
    <t>Domaine</t>
  </si>
  <si>
    <t>Agro-équipements</t>
  </si>
  <si>
    <t>Conduite et gestion de l'exploitation agricole, systèmes à dominante cultures</t>
  </si>
  <si>
    <t>Conduite et gestion de l'exploitation agricole, vigne et vin</t>
  </si>
  <si>
    <t>Productions horticoles</t>
  </si>
  <si>
    <t>Conduite et gestion de l'exploitation agricole, systèmes à dominante élevage</t>
  </si>
  <si>
    <t>Conduite et gestion d'entreprise du secteur canin et félin</t>
  </si>
  <si>
    <t>Productions aquacoles</t>
  </si>
  <si>
    <t>Technicien conseil vente en animalerie</t>
  </si>
  <si>
    <t>Gestion des milieux naturels et de la faune</t>
  </si>
  <si>
    <t>Forêt</t>
  </si>
  <si>
    <t>Aménagements paysagers</t>
  </si>
  <si>
    <t>Technicien conseil vente en produits de jardin</t>
  </si>
  <si>
    <t>Bio-industries de transformation</t>
  </si>
  <si>
    <t>Laboratoire contrôle qualité</t>
  </si>
  <si>
    <t>Fonderie</t>
  </si>
  <si>
    <t>Plastiques et composites</t>
  </si>
  <si>
    <t>Technicien de maintenance des systèmes énergétiques et climatiques</t>
  </si>
  <si>
    <t>Technicien en installation des systèmes énergétiques et climatiques</t>
  </si>
  <si>
    <t>Technicien d'études du bâtiment option A : études et économie</t>
  </si>
  <si>
    <t>Technicien d'études du bâtiment option B : assistant en architecture</t>
  </si>
  <si>
    <t>Travaux publics</t>
  </si>
  <si>
    <t>Technicien du bâtiment : organisation et réalisation du gros œuvre</t>
  </si>
  <si>
    <t>Ouvrages du bâtiment : aluminium, verre et matériaux de synthèse</t>
  </si>
  <si>
    <t>Technicien de scierie</t>
  </si>
  <si>
    <t>Technicien menuisier agenceur</t>
  </si>
  <si>
    <t>Maintenance des équipements industriels</t>
  </si>
  <si>
    <t>Maintenance nautique</t>
  </si>
  <si>
    <t>Microtechniques</t>
  </si>
  <si>
    <t>Technicien modeleur</t>
  </si>
  <si>
    <t>Technicien outilleur</t>
  </si>
  <si>
    <t>Réparation des carrosseries</t>
  </si>
  <si>
    <t>Technicien en chaudronnerie industrielle</t>
  </si>
  <si>
    <t>Systèmes électroniques numériques</t>
  </si>
  <si>
    <t>Conducteur transport routier marchandises</t>
  </si>
  <si>
    <t>Logistique</t>
  </si>
  <si>
    <t>Transport</t>
  </si>
  <si>
    <t>Commerce</t>
  </si>
  <si>
    <t>Photographie</t>
  </si>
  <si>
    <t>Services de proximité et vie locale</t>
  </si>
  <si>
    <t>Optique lunetterie</t>
  </si>
  <si>
    <t>Prothèse dentaire</t>
  </si>
  <si>
    <t>Perruquier posticheur</t>
  </si>
  <si>
    <t>Ensemble du baccalauréat professionnel</t>
  </si>
  <si>
    <t>Agriculture, pêche, forêt et espaces verts</t>
  </si>
  <si>
    <t>Transformations</t>
  </si>
  <si>
    <t>Génie civil construction et bois</t>
  </si>
  <si>
    <t>Matériaux souples</t>
  </si>
  <si>
    <t>Mécanique électricité électronique</t>
  </si>
  <si>
    <t>Échanges et gestion</t>
  </si>
  <si>
    <t>Communication et information</t>
  </si>
  <si>
    <t>Services aux personnes</t>
  </si>
  <si>
    <t>Services à la collectivité</t>
  </si>
  <si>
    <t>Total secteur des services</t>
  </si>
  <si>
    <t>Total secteur de la production</t>
  </si>
  <si>
    <t>STMG</t>
  </si>
  <si>
    <t>Conduite et gestion d'entreprise hippique</t>
  </si>
  <si>
    <t>Technicien en expérimentation animale</t>
  </si>
  <si>
    <t>Cuisine</t>
  </si>
  <si>
    <t>Technicien conseil vente en alimentation, produits alimentaires</t>
  </si>
  <si>
    <t>Technicien conseil vente en alimentation, vins et spiritueux</t>
  </si>
  <si>
    <t>Agencement de l'espace architectural</t>
  </si>
  <si>
    <t>Commercialisation et services en restauration</t>
  </si>
  <si>
    <t>Services aux personnes et aux territoires</t>
  </si>
  <si>
    <r>
      <t xml:space="preserve">STMG : </t>
    </r>
    <r>
      <rPr>
        <sz val="10"/>
        <color indexed="8"/>
        <rFont val="Akkurat"/>
      </rPr>
      <t>sciences et technologies du management et de la gestion.</t>
    </r>
  </si>
  <si>
    <r>
      <t xml:space="preserve">STI2D : </t>
    </r>
    <r>
      <rPr>
        <sz val="10"/>
        <color indexed="8"/>
        <rFont val="Akkurat"/>
      </rPr>
      <t>sciences et technologies de l’industrie et du développement durable.</t>
    </r>
  </si>
  <si>
    <r>
      <t xml:space="preserve">STD2A : </t>
    </r>
    <r>
      <rPr>
        <sz val="10"/>
        <color indexed="8"/>
        <rFont val="Akkurat"/>
      </rPr>
      <t>sciences et technologies du design et des arts appliqués.</t>
    </r>
  </si>
  <si>
    <t>Nomenclature des spécialités de formation</t>
  </si>
  <si>
    <t>Champ : France métropolitaine et DOM.</t>
  </si>
  <si>
    <t>Ouvrages du bâtiment : métallerie</t>
  </si>
  <si>
    <t xml:space="preserve"> </t>
  </si>
  <si>
    <r>
      <t xml:space="preserve">Les </t>
    </r>
    <r>
      <rPr>
        <sz val="10"/>
        <rFont val="Arial"/>
        <family val="2"/>
      </rPr>
      <t>spécialités de formation représentent le niveau le plus fin de la nomenclature interministérielle des spécialités de formation (décret n° 94-522 du 21 juin 1994). Elles sont constituées en 93 groupes de spécialités. Les groupes de spécialités sont eux-mêmes regroupés en 17 domaines de spécialités. Et les domaines de spécialités sont rassemblés en quatre secteurs : disciplinaire, technico-professionnel de la production, technico-professionnel des services, développement personnel. 
Les spécialités de formation de la voie professionnelle appartiennent aux secteurs technico-professionnels de la production et des services. Les séries technologiques appartiennent à ces deux secteurs ainsi qu’au disciplinaire. Et les séries générales sont toutes dans le secteur disciplinaire.</t>
    </r>
  </si>
  <si>
    <t>Gestion et finance</t>
  </si>
  <si>
    <t>Ressources humaines et communication</t>
  </si>
  <si>
    <t>Systèmes d'information de gestion</t>
  </si>
  <si>
    <t>Spécialités pluritechnologiques de production</t>
  </si>
  <si>
    <t>Pilotage de ligne de production</t>
  </si>
  <si>
    <t>Procédés de la chimie, de l'eau et des papiers-cartons</t>
  </si>
  <si>
    <t>Boucher charcutier traiteur</t>
  </si>
  <si>
    <t>Boulanger-pâtissier</t>
  </si>
  <si>
    <t>Traitements de surface</t>
  </si>
  <si>
    <t>Artisanat et métiers d'art option : métiers de l'enseigne et de la signalétique</t>
  </si>
  <si>
    <t>Artisanat et métiers d'art option : verrerie scientifique et technique</t>
  </si>
  <si>
    <t>Artisanat et métiers d'art option : marchandisage visuel</t>
  </si>
  <si>
    <t>Technicien géomètre-topographe</t>
  </si>
  <si>
    <t>Artisanat et métiers d'art option : arts de la pierre</t>
  </si>
  <si>
    <t>Aménagement et finitions du bâtiment</t>
  </si>
  <si>
    <t>Artisanat et métiers d'art option : ébéniste</t>
  </si>
  <si>
    <t>Technicien constructeur bois</t>
  </si>
  <si>
    <t>Technicien de fabrication bois et matériaux associés</t>
  </si>
  <si>
    <t>Métiers du pressing et de la blanchisserie</t>
  </si>
  <si>
    <t>Artisanat et métiers d'art option : tapissier d'ameublement</t>
  </si>
  <si>
    <t>Métiers de la mode - vêtement</t>
  </si>
  <si>
    <t>Métiers du cuir option chaussures</t>
  </si>
  <si>
    <t>Métiers du cuir option maroquinerie</t>
  </si>
  <si>
    <t>Productique mécanique option décolletage</t>
  </si>
  <si>
    <t>Technicien d'usinage</t>
  </si>
  <si>
    <t>Maintenance des matériels option A agricoles</t>
  </si>
  <si>
    <t>Maintenance des matériels option B travaux publics et manutention</t>
  </si>
  <si>
    <t>Maintenance des matériels option C parcs et jardins</t>
  </si>
  <si>
    <t>Construction des carrosseries</t>
  </si>
  <si>
    <t>Technicien du froid et du conditionnement d'air</t>
  </si>
  <si>
    <t>Spécialités plurivalentes des services</t>
  </si>
  <si>
    <t>Gestion-administration</t>
  </si>
  <si>
    <t>Accueil - relation clients et usagers</t>
  </si>
  <si>
    <t>Poissonnier écailler traiteur</t>
  </si>
  <si>
    <t>Vente (prospection - négociation - suivi de clientèle)</t>
  </si>
  <si>
    <t>Façonnage de produits imprimés routage</t>
  </si>
  <si>
    <t>Artisanat et métiers d'art option : communication visuelle pluri-média</t>
  </si>
  <si>
    <t>Accompagnement soins et services à la personne option A - à domicile</t>
  </si>
  <si>
    <t>Accompagnement soins et services à la personne option B - en structure</t>
  </si>
  <si>
    <t>Esthétique cosmétique parfumerie</t>
  </si>
  <si>
    <t>Scolaire</t>
  </si>
  <si>
    <t>Apprentissage</t>
  </si>
  <si>
    <t>Tous statuts</t>
  </si>
  <si>
    <t>Général et technologique</t>
  </si>
  <si>
    <t>Toutes filières</t>
  </si>
  <si>
    <t>DÉFINITIONS</t>
  </si>
  <si>
    <t>Transport fluvial</t>
  </si>
  <si>
    <t>Interventions sur le patrimoine bâti, option C couverture</t>
  </si>
  <si>
    <t>Interventions sur le patrimoine bâti, option B charpente</t>
  </si>
  <si>
    <t>Interventions sur le patrimoine bâti, option A maçonnerie</t>
  </si>
  <si>
    <t>Aéronautique option système</t>
  </si>
  <si>
    <t>Aéronautique option avionique</t>
  </si>
  <si>
    <t>Aéronautique option structure</t>
  </si>
  <si>
    <t>Aviation générale</t>
  </si>
  <si>
    <t>Gestion des pollutions et protection de l’environnement</t>
  </si>
  <si>
    <t>Hygiène, propreté, stérilisation</t>
  </si>
  <si>
    <r>
      <t>3</t>
    </r>
    <r>
      <rPr>
        <b/>
        <sz val="9"/>
        <rFont val="Arial"/>
        <family val="2"/>
      </rPr>
      <t xml:space="preserve"> - Résultats du baccalauréat 2017 selon la voie, la série, le secteur et le sexe</t>
    </r>
  </si>
  <si>
    <t>Artisanat et métiers d'art – facteur d'orgues option : organier</t>
  </si>
  <si>
    <t>Artisanat et métiers d'art – facteur d'orgues option : tuyautier</t>
  </si>
  <si>
    <t>Maintenance de véhicules automobiles option A voitures particulières</t>
  </si>
  <si>
    <t>Maintenance de véhicules automobiles option B véhicules de transport routier</t>
  </si>
  <si>
    <t>Maintenance de véhicules automobiles option C motocycles</t>
  </si>
  <si>
    <t>Répartition des présents par mention (%)</t>
  </si>
  <si>
    <t>Sources : MEN-MESRI-DEPP, Système d’information Ocean-Safran ; Insee - recensement de la population.</t>
  </si>
  <si>
    <t>Source : MEN-MESRI-DEPP, Système d’information Ocean-Safran</t>
  </si>
  <si>
    <r>
      <t>4</t>
    </r>
    <r>
      <rPr>
        <b/>
        <sz val="9"/>
        <rFont val="Arial"/>
        <family val="2"/>
      </rPr>
      <t xml:space="preserve"> - Espérance d'obtenir le baccalauréat pour un élève de sixième par académie, selon le statut et la filière (%) - Sessions 2016 et 2017</t>
    </r>
  </si>
  <si>
    <t>2017 (1)</t>
  </si>
  <si>
    <t>(1) Les données 2017 sur l'apprentissage ne sont pas disponibles au moment de la publication.</t>
  </si>
  <si>
    <t>Techniques d'interventions sur installations nucléaires</t>
  </si>
  <si>
    <t>Métiers de la sécurité</t>
  </si>
  <si>
    <t>Réalisation de produits imprimés et pluri-média option A productions graphiques</t>
  </si>
  <si>
    <t>Réalisation de produits imprimés et pluri-média option B productions imprimées</t>
  </si>
  <si>
    <t>2015p</t>
  </si>
  <si>
    <t>2016p</t>
  </si>
  <si>
    <t>2017p</t>
  </si>
  <si>
    <t>La population par âge est issue des estimations publiées chaque année par l’Insee. La base en vigueur en mars 2017 a été utilisée ici. Elle permet de calculer des proportions provisoires de bacheliers dans une génération pour les sessions 2015,  2016 et 2017, et définitive pour les sessions antérieures.</t>
  </si>
  <si>
    <r>
      <t>4</t>
    </r>
    <r>
      <rPr>
        <b/>
        <sz val="9"/>
        <rFont val="Arial"/>
        <family val="2"/>
      </rPr>
      <t xml:space="preserve"> - Espérance d'obtenir le baccalauréat sous statut scolaire pour un élève de sixième par académie - Session 2017</t>
    </r>
  </si>
  <si>
    <t>Espérance d’obtenir le baccalauréat pour un élève de sixième</t>
  </si>
  <si>
    <t>Elle donne une mesure de la probabilité qu’aurait un jeune de sixième, une année donnée, de réussir l’examen du baccalauréat s’il rencontrait tout au long de son parcours les conditions scolaires que connaissent les autres jeunes cette année-là. Pour chaque niveau, on calcule le taux intermédiaire d’accès au niveau supérieur. Les taux intermédiaires sont multipliés entre eux pour donner les trois composantes de l’indicateur – général et technologique scolaire, professionnel scolaire et professionnel par apprentissage – dont la somme est l’espérance d’obtenir le baccalauréat pour un élève de sixième. Les résultats relatifs à la session 2016 sont disponibles pour la voie scolaire et l'apprentissage, ceux de la session 2017 seulement pour la voie scolaire.</t>
  </si>
  <si>
    <r>
      <t>5</t>
    </r>
    <r>
      <rPr>
        <b/>
        <sz val="9"/>
        <rFont val="Arial"/>
        <family val="2"/>
      </rPr>
      <t xml:space="preserve"> - Résultats détaillés du baccalauréat général selon la série et la spécialité - Session 2017</t>
    </r>
  </si>
  <si>
    <t>6 - Résultats détaillés du baccalauréat technologique selon la série et la spécialité - Session 2017</t>
  </si>
  <si>
    <r>
      <t>7</t>
    </r>
    <r>
      <rPr>
        <b/>
        <sz val="9"/>
        <rFont val="Arial"/>
        <family val="2"/>
      </rPr>
      <t xml:space="preserve"> - Résultats détaillés du baccalauréat professionnel selon le secteur, le domaine et la spécialité - Session 2017</t>
    </r>
  </si>
  <si>
    <t>Champ : France métropolitaine et DOM hors Mayotte jusqu'en 2010, y compris Mayotte ensuite.</t>
  </si>
  <si>
    <t>Source : MEN-MESRI DEPP, Système d’information Ocean-Safran-Scolarité-Sifa.</t>
  </si>
  <si>
    <t xml:space="preserve">Source : MEN-MESRI-DEPP, Système d’information Ocean-Safran.  </t>
  </si>
  <si>
    <t>Électrotechnique, énergie, équipements communicants</t>
  </si>
  <si>
    <t>Étude et définition de produits industriels</t>
  </si>
  <si>
    <r>
      <t>1</t>
    </r>
    <r>
      <rPr>
        <b/>
        <sz val="9"/>
        <rFont val="Arial"/>
        <family val="2"/>
      </rPr>
      <t xml:space="preserve"> - Évolution de la proportion de bacheliers dans une génération depuis 1980 </t>
    </r>
    <r>
      <rPr>
        <sz val="9"/>
        <rFont val="Arial"/>
        <family val="2"/>
      </rPr>
      <t>(en %)</t>
    </r>
  </si>
  <si>
    <r>
      <t>2</t>
    </r>
    <r>
      <rPr>
        <b/>
        <sz val="9"/>
        <rFont val="Arial"/>
        <family val="2"/>
      </rPr>
      <t xml:space="preserve"> - Évolution du taux de réussite au baccalauréat selon la voie depuis 1995 </t>
    </r>
    <r>
      <rPr>
        <sz val="9"/>
        <rFont val="Arial"/>
        <family val="2"/>
      </rPr>
      <t>(en %)</t>
    </r>
  </si>
  <si>
    <r>
      <t xml:space="preserve"> Réf. : </t>
    </r>
    <r>
      <rPr>
        <i/>
        <sz val="8"/>
        <rFont val="Arial"/>
        <family val="2"/>
      </rPr>
      <t>Note d'information</t>
    </r>
    <r>
      <rPr>
        <sz val="8"/>
        <rFont val="Arial"/>
        <family val="2"/>
      </rPr>
      <t xml:space="preserve">, n° 18.03.  </t>
    </r>
    <r>
      <rPr>
        <b/>
        <sz val="8"/>
        <rFont val="Arial"/>
        <family val="2"/>
      </rPr>
      <t>© DEPP</t>
    </r>
  </si>
  <si>
    <r>
      <t xml:space="preserve">Source : MEN-MESRI-DEPP, Système d’information Ocean-Safran.                                                                                                     </t>
    </r>
    <r>
      <rPr>
        <sz val="8"/>
        <rFont val="Arial"/>
        <family val="2"/>
      </rPr>
      <t xml:space="preserve"> Réf. :</t>
    </r>
    <r>
      <rPr>
        <i/>
        <sz val="8"/>
        <rFont val="Arial"/>
        <family val="2"/>
      </rPr>
      <t xml:space="preserve"> Note d'information, </t>
    </r>
    <r>
      <rPr>
        <sz val="8"/>
        <rFont val="Arial"/>
        <family val="2"/>
      </rPr>
      <t xml:space="preserve">n° 18.03. </t>
    </r>
    <r>
      <rPr>
        <b/>
        <sz val="8"/>
        <rFont val="Arial"/>
        <family val="2"/>
      </rPr>
      <t xml:space="preserve"> © DEPP</t>
    </r>
  </si>
  <si>
    <r>
      <t xml:space="preserve">Source : MEN-MESRI DEPP, Système d’information Ocean-Safran-Scolarité.                                      </t>
    </r>
    <r>
      <rPr>
        <sz val="8"/>
        <rFont val="Arial"/>
        <family val="2"/>
      </rPr>
      <t xml:space="preserve">  Réf. : </t>
    </r>
    <r>
      <rPr>
        <i/>
        <sz val="8"/>
        <rFont val="Arial"/>
        <family val="2"/>
      </rPr>
      <t xml:space="preserve">Note d'information, </t>
    </r>
    <r>
      <rPr>
        <sz val="8"/>
        <rFont val="Arial"/>
        <family val="2"/>
      </rPr>
      <t xml:space="preserve">n° 18.03.  </t>
    </r>
    <r>
      <rPr>
        <b/>
        <sz val="8"/>
        <rFont val="Arial"/>
        <family val="2"/>
      </rPr>
      <t>© DEPP</t>
    </r>
  </si>
  <si>
    <r>
      <t xml:space="preserve">Source : MEN-MESRI-DEPP, Système d’information Ocean-Safran.                                                                                 </t>
    </r>
    <r>
      <rPr>
        <sz val="8"/>
        <rFont val="Arial"/>
        <family val="2"/>
      </rPr>
      <t xml:space="preserve">  Réf. :</t>
    </r>
    <r>
      <rPr>
        <i/>
        <sz val="8"/>
        <rFont val="Arial"/>
        <family val="2"/>
      </rPr>
      <t xml:space="preserve"> Note d'information,</t>
    </r>
    <r>
      <rPr>
        <sz val="8"/>
        <rFont val="Arial"/>
        <family val="2"/>
      </rPr>
      <t xml:space="preserve"> n° 18.03.  </t>
    </r>
    <r>
      <rPr>
        <b/>
        <sz val="8"/>
        <rFont val="Arial"/>
        <family val="2"/>
      </rPr>
      <t>© DEPP</t>
    </r>
  </si>
  <si>
    <r>
      <t xml:space="preserve">Source : MEN-MESRI-DEPP, Système d’information Ocean-Safran.                                                                                                           </t>
    </r>
    <r>
      <rPr>
        <sz val="8"/>
        <rFont val="Arial"/>
        <family val="2"/>
      </rPr>
      <t>Réf. :</t>
    </r>
    <r>
      <rPr>
        <i/>
        <sz val="8"/>
        <rFont val="Arial"/>
        <family val="2"/>
      </rPr>
      <t xml:space="preserve"> Note d'information, </t>
    </r>
    <r>
      <rPr>
        <sz val="8"/>
        <rFont val="Arial"/>
        <family val="2"/>
      </rPr>
      <t xml:space="preserve">n° 18.03.  </t>
    </r>
    <r>
      <rPr>
        <b/>
        <sz val="8"/>
        <rFont val="Arial"/>
        <family val="2"/>
      </rPr>
      <t>© DEPP</t>
    </r>
  </si>
  <si>
    <r>
      <t>Réf. :</t>
    </r>
    <r>
      <rPr>
        <i/>
        <sz val="8"/>
        <rFont val="Arial"/>
        <family val="2"/>
      </rPr>
      <t xml:space="preserve"> Note d'information</t>
    </r>
    <r>
      <rPr>
        <sz val="8"/>
        <rFont val="Arial"/>
        <family val="2"/>
      </rPr>
      <t xml:space="preserve">, n° 18.03.  </t>
    </r>
    <r>
      <rPr>
        <b/>
        <sz val="8"/>
        <rFont val="Arial"/>
        <family val="2"/>
      </rPr>
      <t>© DEPP</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</si>
</sst>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25">
    <font>
      <sz val="10"/>
      <name val="Arial"/>
    </font>
    <font>
      <sz val="10"/>
      <name val="Arial"/>
      <family val="2"/>
    </font>
    <font>
      <b/>
      <sz val="8"/>
      <name val="Arial"/>
      <family val="2"/>
    </font>
    <font>
      <sz val="8"/>
      <name val="Arial"/>
      <family val="2"/>
    </font>
    <font>
      <sz val="8"/>
      <name val="Arial"/>
      <family val="2"/>
    </font>
    <font>
      <i/>
      <sz val="8"/>
      <name val="Arial"/>
      <family val="2"/>
    </font>
    <font>
      <b/>
      <sz val="8"/>
      <color indexed="14"/>
      <name val="Arial"/>
      <family val="2"/>
    </font>
    <font>
      <sz val="8"/>
      <color indexed="8"/>
      <name val="Arial"/>
      <family val="2"/>
    </font>
    <font>
      <sz val="8"/>
      <color indexed="63"/>
      <name val="Arial"/>
      <family val="2"/>
    </font>
    <font>
      <b/>
      <sz val="8"/>
      <color indexed="8"/>
      <name val="Arial"/>
      <family val="2"/>
    </font>
    <font>
      <b/>
      <sz val="10"/>
      <color indexed="14"/>
      <name val="Akkurat-Bold"/>
    </font>
    <font>
      <sz val="10"/>
      <color indexed="8"/>
      <name val="Akkurat"/>
    </font>
    <font>
      <b/>
      <sz val="11"/>
      <color indexed="14"/>
      <name val="Akkurat-Bold"/>
    </font>
    <font>
      <b/>
      <sz val="12"/>
      <color indexed="57"/>
      <name val="Akkurat-Bold"/>
    </font>
    <font>
      <b/>
      <sz val="9"/>
      <color indexed="57"/>
      <name val="Arial"/>
      <family val="2"/>
    </font>
    <font>
      <b/>
      <sz val="9"/>
      <name val="Arial"/>
      <family val="2"/>
    </font>
    <font>
      <b/>
      <sz val="8"/>
      <color indexed="17"/>
      <name val="Arial"/>
      <family val="2"/>
    </font>
    <font>
      <b/>
      <sz val="9"/>
      <color indexed="17"/>
      <name val="Arial"/>
      <family val="2"/>
    </font>
    <font>
      <b/>
      <sz val="8"/>
      <color rgb="FF000000"/>
      <name val="Arial"/>
      <family val="2"/>
    </font>
    <font>
      <sz val="8"/>
      <color rgb="FF000000"/>
      <name val="Arial"/>
      <family val="2"/>
    </font>
    <font>
      <b/>
      <sz val="8"/>
      <color rgb="FFFF00FF"/>
      <name val="Arial"/>
      <family val="2"/>
    </font>
    <font>
      <sz val="7"/>
      <name val="Arial"/>
      <family val="2"/>
    </font>
    <font>
      <sz val="10"/>
      <name val="MS Sans Serif"/>
      <family val="2"/>
    </font>
    <font>
      <b/>
      <sz val="8"/>
      <color rgb="FFFF0000"/>
      <name val="Arial"/>
      <family val="2"/>
    </font>
    <font>
      <sz val="9"/>
      <name val="Arial"/>
      <family val="2"/>
    </font>
  </fonts>
  <fills count="4">
    <fill>
      <patternFill patternType="none"/>
    </fill>
    <fill>
      <patternFill patternType="gray125"/>
    </fill>
    <fill>
      <patternFill patternType="solid">
        <fgColor indexed="9"/>
        <bgColor indexed="64"/>
      </patternFill>
    </fill>
    <fill>
      <patternFill patternType="solid">
        <fgColor rgb="FFFAFBFE"/>
        <bgColor indexed="64"/>
      </patternFill>
    </fill>
  </fills>
  <borders count="49">
    <border>
      <left/>
      <right/>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14"/>
      </top>
      <bottom/>
      <diagonal/>
    </border>
    <border>
      <left style="thin">
        <color indexed="64"/>
      </left>
      <right style="thin">
        <color indexed="64"/>
      </right>
      <top/>
      <bottom style="thin">
        <color indexed="14"/>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14"/>
      </top>
      <bottom style="thin">
        <color indexed="14"/>
      </bottom>
      <diagonal/>
    </border>
    <border>
      <left/>
      <right/>
      <top/>
      <bottom style="medium">
        <color indexed="1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14"/>
      </top>
      <bottom style="thin">
        <color indexed="14"/>
      </bottom>
      <diagonal/>
    </border>
    <border>
      <left/>
      <right style="thin">
        <color indexed="64"/>
      </right>
      <top style="thin">
        <color indexed="14"/>
      </top>
      <bottom style="thin">
        <color indexed="14"/>
      </bottom>
      <diagonal/>
    </border>
    <border>
      <left style="thin">
        <color indexed="64"/>
      </left>
      <right style="thin">
        <color indexed="64"/>
      </right>
      <top style="thin">
        <color indexed="64"/>
      </top>
      <bottom style="thin">
        <color indexed="14"/>
      </bottom>
      <diagonal/>
    </border>
    <border>
      <left style="thin">
        <color indexed="64"/>
      </left>
      <right/>
      <top style="thin">
        <color indexed="14"/>
      </top>
      <bottom/>
      <diagonal/>
    </border>
    <border>
      <left style="thin">
        <color indexed="64"/>
      </left>
      <right/>
      <top/>
      <bottom style="thin">
        <color indexed="1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auto="1"/>
      </left>
      <right style="thin">
        <color auto="1"/>
      </right>
      <top style="thin">
        <color rgb="FFFF00FF"/>
      </top>
      <bottom/>
      <diagonal/>
    </border>
    <border>
      <left style="thin">
        <color auto="1"/>
      </left>
      <right style="thin">
        <color auto="1"/>
      </right>
      <top/>
      <bottom style="thin">
        <color rgb="FFFF00FF"/>
      </bottom>
      <diagonal/>
    </border>
    <border>
      <left style="thin">
        <color indexed="64"/>
      </left>
      <right style="thin">
        <color indexed="64"/>
      </right>
      <top style="thin">
        <color rgb="FFFF00FF"/>
      </top>
      <bottom style="medium">
        <color rgb="FFFF00FF"/>
      </bottom>
      <diagonal/>
    </border>
    <border>
      <left style="thin">
        <color auto="1"/>
      </left>
      <right style="thin">
        <color auto="1"/>
      </right>
      <top/>
      <bottom style="thin">
        <color auto="1"/>
      </bottom>
      <diagonal/>
    </border>
    <border>
      <left/>
      <right/>
      <top style="medium">
        <color rgb="FFFF00FF"/>
      </top>
      <bottom style="thin">
        <color auto="1"/>
      </bottom>
      <diagonal/>
    </border>
    <border>
      <left/>
      <right style="thin">
        <color auto="1"/>
      </right>
      <top style="medium">
        <color rgb="FFFF00FF"/>
      </top>
      <bottom style="thin">
        <color auto="1"/>
      </bottom>
      <diagonal/>
    </border>
    <border>
      <left style="thin">
        <color auto="1"/>
      </left>
      <right/>
      <top style="medium">
        <color rgb="FFFF00FF"/>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medium">
        <color rgb="FFFF00FF"/>
      </top>
      <bottom/>
      <diagonal/>
    </border>
    <border>
      <left style="thin">
        <color auto="1"/>
      </left>
      <right style="thin">
        <color auto="1"/>
      </right>
      <top/>
      <bottom/>
      <diagonal/>
    </border>
    <border>
      <left/>
      <right/>
      <top/>
      <bottom style="medium">
        <color rgb="FFFF00FF"/>
      </bottom>
      <diagonal/>
    </border>
    <border>
      <left style="thin">
        <color indexed="8"/>
      </left>
      <right style="thin">
        <color indexed="8"/>
      </right>
      <top/>
      <bottom/>
      <diagonal/>
    </border>
    <border>
      <left style="thin">
        <color indexed="64"/>
      </left>
      <right style="thin">
        <color auto="1"/>
      </right>
      <top/>
      <bottom style="medium">
        <color rgb="FFFF00FF"/>
      </bottom>
      <diagonal/>
    </border>
    <border>
      <left style="thin">
        <color auto="1"/>
      </left>
      <right/>
      <top style="thin">
        <color rgb="FFFF00FF"/>
      </top>
      <bottom style="medium">
        <color rgb="FFFF00FF"/>
      </bottom>
      <diagonal/>
    </border>
    <border>
      <left/>
      <right style="thin">
        <color auto="1"/>
      </right>
      <top style="thin">
        <color rgb="FFFF00FF"/>
      </top>
      <bottom style="medium">
        <color rgb="FFFF00FF"/>
      </bottom>
      <diagonal/>
    </border>
    <border>
      <left style="thin">
        <color indexed="64"/>
      </left>
      <right style="thin">
        <color indexed="64"/>
      </right>
      <top style="medium">
        <color rgb="FFFF00FF"/>
      </top>
      <bottom style="thin">
        <color indexed="64"/>
      </bottom>
      <diagonal/>
    </border>
    <border>
      <left/>
      <right style="thin">
        <color indexed="64"/>
      </right>
      <top style="thin">
        <color indexed="14"/>
      </top>
      <bottom/>
      <diagonal/>
    </border>
    <border>
      <left style="thin">
        <color indexed="64"/>
      </left>
      <right/>
      <top style="medium">
        <color rgb="FFFF00FF"/>
      </top>
      <bottom style="thin">
        <color indexed="64"/>
      </bottom>
      <diagonal/>
    </border>
    <border>
      <left/>
      <right style="thin">
        <color indexed="64"/>
      </right>
      <top style="medium">
        <color rgb="FFFF00FF"/>
      </top>
      <bottom style="thin">
        <color indexed="64"/>
      </bottom>
      <diagonal/>
    </border>
    <border>
      <left style="thin">
        <color indexed="64"/>
      </left>
      <right style="thin">
        <color indexed="64"/>
      </right>
      <top style="medium">
        <color rgb="FFFF00FF"/>
      </top>
      <bottom style="thin">
        <color indexed="8"/>
      </bottom>
      <diagonal/>
    </border>
    <border>
      <left/>
      <right style="thin">
        <color indexed="64"/>
      </right>
      <top/>
      <bottom style="medium">
        <color rgb="FFFF00FF"/>
      </bottom>
      <diagonal/>
    </border>
    <border>
      <left style="thin">
        <color indexed="64"/>
      </left>
      <right style="thin">
        <color indexed="64"/>
      </right>
      <top/>
      <bottom/>
      <diagonal/>
    </border>
    <border>
      <left/>
      <right/>
      <top/>
      <bottom style="medium">
        <color rgb="FFCC0099"/>
      </bottom>
      <diagonal/>
    </border>
  </borders>
  <cellStyleXfs count="4">
    <xf numFmtId="0" fontId="0" fillId="0" borderId="0"/>
    <xf numFmtId="9" fontId="1" fillId="0" borderId="0" applyFont="0" applyFill="0" applyBorder="0" applyAlignment="0" applyProtection="0"/>
    <xf numFmtId="0" fontId="1" fillId="0" borderId="0"/>
    <xf numFmtId="9" fontId="22" fillId="0" borderId="0" applyFont="0" applyFill="0" applyBorder="0" applyAlignment="0" applyProtection="0"/>
  </cellStyleXfs>
  <cellXfs count="239">
    <xf numFmtId="0" fontId="0" fillId="0" borderId="0" xfId="0"/>
    <xf numFmtId="0" fontId="3" fillId="0" borderId="0" xfId="0" applyFont="1" applyBorder="1"/>
    <xf numFmtId="3" fontId="3" fillId="0" borderId="0" xfId="0" applyNumberFormat="1" applyFont="1" applyBorder="1"/>
    <xf numFmtId="164" fontId="3" fillId="0" borderId="0" xfId="1" applyNumberFormat="1" applyFont="1" applyBorder="1"/>
    <xf numFmtId="0" fontId="2" fillId="0" borderId="0" xfId="0" applyFont="1" applyBorder="1" applyAlignment="1"/>
    <xf numFmtId="164" fontId="3" fillId="0" borderId="0" xfId="0" applyNumberFormat="1" applyFont="1" applyBorder="1"/>
    <xf numFmtId="0" fontId="3" fillId="0" borderId="0" xfId="0" applyFont="1" applyBorder="1" applyAlignment="1">
      <alignment horizontal="left"/>
    </xf>
    <xf numFmtId="3" fontId="3" fillId="0" borderId="1" xfId="0" applyNumberFormat="1" applyFont="1" applyBorder="1"/>
    <xf numFmtId="3" fontId="3" fillId="0" borderId="1" xfId="0" applyNumberFormat="1" applyFont="1" applyBorder="1" applyProtection="1">
      <protection locked="0"/>
    </xf>
    <xf numFmtId="3" fontId="3" fillId="0" borderId="1" xfId="0" applyNumberFormat="1" applyFont="1" applyBorder="1" applyAlignment="1">
      <alignment wrapText="1"/>
    </xf>
    <xf numFmtId="3" fontId="3" fillId="0" borderId="2" xfId="0" applyNumberFormat="1" applyFont="1" applyBorder="1" applyAlignment="1">
      <alignment wrapText="1"/>
    </xf>
    <xf numFmtId="0" fontId="3" fillId="0" borderId="0" xfId="0" applyFont="1" applyFill="1" applyBorder="1"/>
    <xf numFmtId="0" fontId="5" fillId="0" borderId="0" xfId="0" applyFont="1" applyFill="1" applyBorder="1"/>
    <xf numFmtId="0" fontId="3" fillId="0" borderId="1" xfId="0" applyFont="1" applyBorder="1" applyAlignment="1">
      <alignment horizontal="center"/>
    </xf>
    <xf numFmtId="0" fontId="7" fillId="0" borderId="5" xfId="0" applyFont="1" applyFill="1" applyBorder="1" applyAlignment="1">
      <alignment horizontal="left" vertical="top" wrapText="1"/>
    </xf>
    <xf numFmtId="3" fontId="7" fillId="0" borderId="5" xfId="0" applyNumberFormat="1" applyFont="1" applyFill="1" applyBorder="1" applyAlignment="1">
      <alignment horizontal="right" vertical="center" wrapText="1" indent="1"/>
    </xf>
    <xf numFmtId="165" fontId="7" fillId="0" borderId="5" xfId="0" applyNumberFormat="1" applyFont="1" applyFill="1" applyBorder="1" applyAlignment="1">
      <alignment horizontal="right" vertical="center" wrapText="1" indent="1"/>
    </xf>
    <xf numFmtId="0" fontId="7" fillId="0" borderId="3" xfId="0" applyFont="1" applyFill="1" applyBorder="1" applyAlignment="1">
      <alignment horizontal="left" vertical="top" wrapText="1"/>
    </xf>
    <xf numFmtId="3" fontId="7" fillId="0" borderId="3" xfId="0" applyNumberFormat="1" applyFont="1" applyFill="1" applyBorder="1" applyAlignment="1">
      <alignment horizontal="right" vertical="center" wrapText="1" indent="1"/>
    </xf>
    <xf numFmtId="165" fontId="7" fillId="0" borderId="3" xfId="0" applyNumberFormat="1" applyFont="1" applyFill="1" applyBorder="1" applyAlignment="1">
      <alignment horizontal="right" vertical="center" wrapText="1" indent="1"/>
    </xf>
    <xf numFmtId="0" fontId="6" fillId="0" borderId="3" xfId="0" applyFont="1" applyFill="1" applyBorder="1" applyAlignment="1">
      <alignment horizontal="left" vertical="top" wrapText="1"/>
    </xf>
    <xf numFmtId="3" fontId="6" fillId="0" borderId="3" xfId="0" applyNumberFormat="1" applyFont="1" applyFill="1" applyBorder="1" applyAlignment="1">
      <alignment horizontal="right" vertical="center" wrapText="1" indent="1"/>
    </xf>
    <xf numFmtId="165" fontId="6" fillId="0" borderId="3" xfId="0" applyNumberFormat="1" applyFont="1" applyFill="1" applyBorder="1" applyAlignment="1">
      <alignment horizontal="right" vertical="center" wrapText="1" indent="1"/>
    </xf>
    <xf numFmtId="0" fontId="7" fillId="0" borderId="6" xfId="0" applyFont="1" applyFill="1" applyBorder="1" applyAlignment="1">
      <alignment horizontal="left" vertical="top" wrapText="1"/>
    </xf>
    <xf numFmtId="3" fontId="7" fillId="0" borderId="6" xfId="0" applyNumberFormat="1" applyFont="1" applyFill="1" applyBorder="1" applyAlignment="1">
      <alignment horizontal="right" vertical="center" wrapText="1" indent="1"/>
    </xf>
    <xf numFmtId="165" fontId="7" fillId="0" borderId="6" xfId="0" applyNumberFormat="1" applyFont="1" applyFill="1" applyBorder="1" applyAlignment="1">
      <alignment horizontal="right" vertical="center" wrapText="1" indent="1"/>
    </xf>
    <xf numFmtId="0" fontId="6" fillId="0" borderId="7" xfId="0" applyFont="1" applyFill="1" applyBorder="1" applyAlignment="1">
      <alignment horizontal="left" vertical="top" wrapText="1"/>
    </xf>
    <xf numFmtId="3" fontId="6" fillId="0" borderId="7" xfId="0" applyNumberFormat="1" applyFont="1" applyFill="1" applyBorder="1" applyAlignment="1">
      <alignment horizontal="right" vertical="center" wrapText="1" indent="1"/>
    </xf>
    <xf numFmtId="165" fontId="6" fillId="0" borderId="7" xfId="0" applyNumberFormat="1" applyFont="1" applyFill="1" applyBorder="1" applyAlignment="1">
      <alignment horizontal="right" vertical="center" wrapText="1" indent="1"/>
    </xf>
    <xf numFmtId="3" fontId="7" fillId="0" borderId="4" xfId="0" applyNumberFormat="1" applyFont="1" applyFill="1" applyBorder="1" applyAlignment="1">
      <alignment horizontal="center" vertical="center" wrapText="1"/>
    </xf>
    <xf numFmtId="0" fontId="10" fillId="2" borderId="8" xfId="0" applyFont="1" applyFill="1" applyBorder="1" applyAlignment="1">
      <alignment horizontal="left"/>
    </xf>
    <xf numFmtId="0" fontId="0" fillId="2" borderId="0" xfId="0" applyFill="1" applyBorder="1" applyAlignment="1">
      <alignment horizontal="left"/>
    </xf>
    <xf numFmtId="0" fontId="0" fillId="2" borderId="9" xfId="0" applyFill="1" applyBorder="1" applyAlignment="1">
      <alignment horizontal="left"/>
    </xf>
    <xf numFmtId="0" fontId="14" fillId="0" borderId="0" xfId="0" applyFont="1" applyBorder="1" applyAlignment="1">
      <alignment horizontal="left"/>
    </xf>
    <xf numFmtId="0" fontId="14" fillId="0" borderId="0" xfId="0" applyFont="1" applyFill="1" applyBorder="1" applyAlignment="1"/>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3" xfId="0" quotePrefix="1" applyFont="1" applyFill="1" applyBorder="1" applyAlignment="1">
      <alignment horizontal="center"/>
    </xf>
    <xf numFmtId="0" fontId="3" fillId="0" borderId="2" xfId="0" applyFont="1" applyFill="1" applyBorder="1" applyAlignment="1">
      <alignment horizontal="center"/>
    </xf>
    <xf numFmtId="0" fontId="7" fillId="0" borderId="0" xfId="0" applyFont="1" applyFill="1" applyBorder="1"/>
    <xf numFmtId="3" fontId="3" fillId="0" borderId="0" xfId="0" applyNumberFormat="1" applyFont="1" applyFill="1" applyBorder="1"/>
    <xf numFmtId="165" fontId="3" fillId="0" borderId="0" xfId="0" applyNumberFormat="1" applyFont="1" applyFill="1" applyBorder="1"/>
    <xf numFmtId="165" fontId="7" fillId="0" borderId="4" xfId="0" applyNumberFormat="1" applyFont="1" applyFill="1" applyBorder="1" applyAlignment="1">
      <alignment horizontal="center" vertical="center" wrapText="1"/>
    </xf>
    <xf numFmtId="3" fontId="6" fillId="0" borderId="13" xfId="0" applyNumberFormat="1" applyFont="1" applyFill="1" applyBorder="1" applyAlignment="1">
      <alignment horizontal="right" vertical="center" wrapText="1" indent="1"/>
    </xf>
    <xf numFmtId="165" fontId="6" fillId="0" borderId="13" xfId="0" applyNumberFormat="1" applyFont="1" applyFill="1" applyBorder="1" applyAlignment="1">
      <alignment horizontal="right" vertical="center" wrapText="1" indent="1"/>
    </xf>
    <xf numFmtId="0" fontId="4" fillId="0" borderId="0" xfId="0" applyFont="1"/>
    <xf numFmtId="0" fontId="4" fillId="0" borderId="0" xfId="0" applyFont="1" applyAlignment="1">
      <alignment horizontal="left"/>
    </xf>
    <xf numFmtId="3" fontId="4" fillId="0" borderId="0" xfId="0" applyNumberFormat="1" applyFont="1"/>
    <xf numFmtId="0" fontId="3" fillId="0" borderId="0" xfId="0" applyFont="1"/>
    <xf numFmtId="0" fontId="14" fillId="0" borderId="0" xfId="0" applyFont="1" applyFill="1" applyBorder="1" applyAlignment="1">
      <alignment horizontal="left"/>
    </xf>
    <xf numFmtId="0" fontId="15" fillId="0" borderId="0" xfId="0" applyFont="1" applyFill="1" applyBorder="1" applyAlignment="1">
      <alignment horizontal="left"/>
    </xf>
    <xf numFmtId="0" fontId="16" fillId="0" borderId="0" xfId="0" applyFont="1" applyFill="1" applyBorder="1" applyAlignment="1"/>
    <xf numFmtId="0" fontId="2" fillId="0" borderId="0" xfId="0" applyFont="1" applyFill="1" applyBorder="1" applyAlignment="1"/>
    <xf numFmtId="0" fontId="17" fillId="0" borderId="0" xfId="0" applyFont="1" applyFill="1" applyBorder="1" applyAlignment="1"/>
    <xf numFmtId="0" fontId="15" fillId="0" borderId="0" xfId="0" applyFont="1" applyFill="1" applyBorder="1" applyAlignment="1"/>
    <xf numFmtId="0" fontId="6" fillId="0" borderId="3" xfId="0" applyFont="1" applyFill="1" applyBorder="1" applyAlignment="1">
      <alignment horizontal="left" vertical="center" wrapText="1"/>
    </xf>
    <xf numFmtId="3" fontId="3" fillId="0" borderId="3" xfId="0" applyNumberFormat="1" applyFont="1" applyFill="1" applyBorder="1" applyAlignment="1">
      <alignment horizontal="right" vertical="center" wrapText="1" indent="1"/>
    </xf>
    <xf numFmtId="165" fontId="3" fillId="0" borderId="3" xfId="0" applyNumberFormat="1" applyFont="1" applyFill="1" applyBorder="1" applyAlignment="1">
      <alignment horizontal="right" vertical="center" wrapText="1" indent="1"/>
    </xf>
    <xf numFmtId="3" fontId="3" fillId="0" borderId="6" xfId="0" applyNumberFormat="1" applyFont="1" applyFill="1" applyBorder="1" applyAlignment="1">
      <alignment horizontal="right" vertical="center" wrapText="1" indent="1"/>
    </xf>
    <xf numFmtId="165" fontId="3" fillId="0" borderId="6" xfId="0" applyNumberFormat="1" applyFont="1" applyFill="1" applyBorder="1" applyAlignment="1">
      <alignment horizontal="right" vertical="center" wrapText="1" indent="1"/>
    </xf>
    <xf numFmtId="3" fontId="19" fillId="3" borderId="3" xfId="0" applyNumberFormat="1" applyFont="1" applyFill="1" applyBorder="1" applyAlignment="1">
      <alignment vertical="top" wrapText="1"/>
    </xf>
    <xf numFmtId="165" fontId="19" fillId="3" borderId="3" xfId="0" applyNumberFormat="1" applyFont="1" applyFill="1" applyBorder="1" applyAlignment="1">
      <alignment vertical="top" wrapText="1"/>
    </xf>
    <xf numFmtId="3" fontId="19" fillId="3" borderId="26" xfId="0" applyNumberFormat="1" applyFont="1" applyFill="1" applyBorder="1" applyAlignment="1">
      <alignment vertical="top" wrapText="1"/>
    </xf>
    <xf numFmtId="165" fontId="19" fillId="3" borderId="26" xfId="0" applyNumberFormat="1" applyFont="1" applyFill="1" applyBorder="1" applyAlignment="1">
      <alignment vertical="top" wrapText="1"/>
    </xf>
    <xf numFmtId="3" fontId="19" fillId="3" borderId="27" xfId="0" applyNumberFormat="1" applyFont="1" applyFill="1" applyBorder="1" applyAlignment="1">
      <alignment vertical="top" wrapText="1"/>
    </xf>
    <xf numFmtId="165" fontId="19" fillId="3" borderId="27" xfId="0" applyNumberFormat="1" applyFont="1" applyFill="1" applyBorder="1" applyAlignment="1">
      <alignment vertical="top" wrapText="1"/>
    </xf>
    <xf numFmtId="3" fontId="20" fillId="3" borderId="28" xfId="0" applyNumberFormat="1" applyFont="1" applyFill="1" applyBorder="1" applyAlignment="1">
      <alignment vertical="top" wrapText="1"/>
    </xf>
    <xf numFmtId="165" fontId="20" fillId="3" borderId="28" xfId="0" applyNumberFormat="1" applyFont="1" applyFill="1" applyBorder="1" applyAlignment="1">
      <alignment vertical="top" wrapText="1"/>
    </xf>
    <xf numFmtId="0" fontId="18" fillId="3" borderId="21" xfId="0" applyFont="1" applyFill="1" applyBorder="1" applyAlignment="1">
      <alignment horizontal="left" vertical="center" wrapText="1"/>
    </xf>
    <xf numFmtId="3" fontId="20" fillId="3" borderId="29" xfId="0" applyNumberFormat="1" applyFont="1" applyFill="1" applyBorder="1" applyAlignment="1">
      <alignment vertical="top" wrapText="1"/>
    </xf>
    <xf numFmtId="165" fontId="20" fillId="3" borderId="29" xfId="0" applyNumberFormat="1" applyFont="1" applyFill="1" applyBorder="1" applyAlignment="1">
      <alignment vertical="top" wrapText="1"/>
    </xf>
    <xf numFmtId="0" fontId="19" fillId="3" borderId="5" xfId="0" applyFont="1" applyFill="1" applyBorder="1" applyAlignment="1">
      <alignment horizontal="left" vertical="top" wrapText="1"/>
    </xf>
    <xf numFmtId="0" fontId="19" fillId="3" borderId="3" xfId="0" applyFont="1" applyFill="1" applyBorder="1" applyAlignment="1">
      <alignment horizontal="left" vertical="top" wrapText="1"/>
    </xf>
    <xf numFmtId="0" fontId="19" fillId="3" borderId="26" xfId="0" applyFont="1" applyFill="1" applyBorder="1" applyAlignment="1">
      <alignment horizontal="left" vertical="top" wrapText="1"/>
    </xf>
    <xf numFmtId="0" fontId="19" fillId="3" borderId="27" xfId="0" applyFont="1" applyFill="1" applyBorder="1" applyAlignment="1">
      <alignment horizontal="left" vertical="top" wrapText="1"/>
    </xf>
    <xf numFmtId="0" fontId="0" fillId="0" borderId="0" xfId="0" applyAlignment="1"/>
    <xf numFmtId="0" fontId="2" fillId="0" borderId="0" xfId="2" applyFont="1" applyFill="1" applyAlignment="1">
      <alignment wrapText="1"/>
    </xf>
    <xf numFmtId="0" fontId="21" fillId="0" borderId="0" xfId="2" applyFont="1" applyFill="1" applyAlignment="1">
      <alignment vertical="center" wrapText="1"/>
    </xf>
    <xf numFmtId="0" fontId="3" fillId="0" borderId="0" xfId="2" applyFont="1" applyFill="1"/>
    <xf numFmtId="0" fontId="2" fillId="0" borderId="0" xfId="2" applyFont="1" applyFill="1" applyBorder="1" applyAlignment="1">
      <alignment wrapText="1"/>
    </xf>
    <xf numFmtId="0" fontId="21" fillId="0" borderId="0" xfId="2" applyFont="1" applyFill="1" applyBorder="1" applyAlignment="1">
      <alignment vertical="center" wrapText="1"/>
    </xf>
    <xf numFmtId="0" fontId="0" fillId="0" borderId="0" xfId="0" applyBorder="1" applyAlignment="1">
      <alignment vertical="center"/>
    </xf>
    <xf numFmtId="0" fontId="3" fillId="0" borderId="33" xfId="2" applyFont="1" applyFill="1" applyBorder="1" applyAlignment="1">
      <alignment horizontal="center" vertical="center" wrapText="1"/>
    </xf>
    <xf numFmtId="165" fontId="3" fillId="0" borderId="33" xfId="2" applyNumberFormat="1" applyFont="1" applyFill="1" applyBorder="1" applyAlignment="1">
      <alignment horizontal="center" vertical="center" wrapText="1"/>
    </xf>
    <xf numFmtId="0" fontId="14" fillId="0" borderId="0" xfId="0" applyFont="1" applyBorder="1" applyAlignment="1"/>
    <xf numFmtId="0" fontId="15" fillId="0" borderId="0" xfId="0" applyFont="1" applyBorder="1" applyAlignment="1"/>
    <xf numFmtId="0" fontId="14" fillId="0" borderId="0" xfId="0" applyFont="1" applyBorder="1" applyAlignment="1"/>
    <xf numFmtId="0" fontId="3" fillId="0" borderId="35" xfId="0" quotePrefix="1" applyFont="1" applyFill="1" applyBorder="1" applyAlignment="1">
      <alignment horizontal="center"/>
    </xf>
    <xf numFmtId="0" fontId="3" fillId="0" borderId="37" xfId="0" applyFont="1" applyBorder="1" applyAlignment="1">
      <alignment horizontal="center"/>
    </xf>
    <xf numFmtId="3" fontId="3" fillId="0" borderId="37" xfId="0" applyNumberFormat="1" applyFont="1" applyBorder="1" applyAlignment="1">
      <alignment wrapText="1"/>
    </xf>
    <xf numFmtId="0" fontId="2" fillId="3" borderId="30" xfId="0" applyFont="1" applyFill="1" applyBorder="1" applyAlignment="1">
      <alignment horizontal="left" vertical="top" wrapText="1"/>
    </xf>
    <xf numFmtId="0" fontId="2" fillId="3" borderId="31" xfId="0" applyFont="1" applyFill="1" applyBorder="1" applyAlignment="1">
      <alignment horizontal="center" vertical="top" wrapText="1"/>
    </xf>
    <xf numFmtId="0" fontId="19" fillId="3" borderId="0" xfId="0" applyFont="1" applyFill="1"/>
    <xf numFmtId="0" fontId="3" fillId="0" borderId="0" xfId="0" applyFont="1" applyAlignment="1">
      <alignment horizontal="left"/>
    </xf>
    <xf numFmtId="3" fontId="3" fillId="0" borderId="0" xfId="0" applyNumberFormat="1" applyFont="1"/>
    <xf numFmtId="0" fontId="19" fillId="3" borderId="35" xfId="0" applyFont="1" applyFill="1" applyBorder="1" applyAlignment="1">
      <alignment horizontal="left" vertical="top" wrapText="1"/>
    </xf>
    <xf numFmtId="3" fontId="19" fillId="3" borderId="35" xfId="0" applyNumberFormat="1" applyFont="1" applyFill="1" applyBorder="1" applyAlignment="1">
      <alignment vertical="top" wrapText="1"/>
    </xf>
    <xf numFmtId="165" fontId="19" fillId="3" borderId="35" xfId="0" applyNumberFormat="1" applyFont="1" applyFill="1" applyBorder="1" applyAlignment="1">
      <alignment vertical="top" wrapText="1"/>
    </xf>
    <xf numFmtId="165" fontId="19" fillId="3" borderId="3" xfId="0" applyNumberFormat="1" applyFont="1" applyFill="1" applyBorder="1" applyAlignment="1">
      <alignment horizontal="right" vertical="top" wrapText="1"/>
    </xf>
    <xf numFmtId="165" fontId="19" fillId="3" borderId="35" xfId="0" applyNumberFormat="1" applyFont="1" applyFill="1" applyBorder="1" applyAlignment="1">
      <alignment horizontal="right" vertical="top" wrapText="1"/>
    </xf>
    <xf numFmtId="0" fontId="3" fillId="0" borderId="0" xfId="0" applyFont="1" applyAlignment="1"/>
    <xf numFmtId="0" fontId="4" fillId="0" borderId="0" xfId="0" applyFont="1" applyAlignment="1"/>
    <xf numFmtId="0" fontId="2" fillId="3" borderId="32" xfId="0" applyFont="1" applyFill="1" applyBorder="1" applyAlignment="1">
      <alignment vertical="top"/>
    </xf>
    <xf numFmtId="0" fontId="3" fillId="0" borderId="36" xfId="0" applyFont="1" applyBorder="1" applyAlignment="1"/>
    <xf numFmtId="0" fontId="3" fillId="0" borderId="36" xfId="0" applyFont="1" applyBorder="1"/>
    <xf numFmtId="0" fontId="3" fillId="0" borderId="36" xfId="0" applyFont="1" applyBorder="1" applyAlignment="1">
      <alignment horizontal="left"/>
    </xf>
    <xf numFmtId="3" fontId="3" fillId="0" borderId="36" xfId="0" applyNumberFormat="1" applyFont="1" applyBorder="1"/>
    <xf numFmtId="3" fontId="6" fillId="0" borderId="6" xfId="0" applyNumberFormat="1" applyFont="1" applyFill="1" applyBorder="1" applyAlignment="1">
      <alignment horizontal="right" vertical="center" wrapText="1" indent="1"/>
    </xf>
    <xf numFmtId="165" fontId="6" fillId="0" borderId="6" xfId="0" applyNumberFormat="1" applyFont="1" applyFill="1" applyBorder="1" applyAlignment="1">
      <alignment horizontal="right" vertical="center" wrapText="1" indent="1"/>
    </xf>
    <xf numFmtId="3" fontId="6" fillId="0" borderId="41" xfId="0" applyNumberFormat="1" applyFont="1" applyFill="1" applyBorder="1" applyAlignment="1">
      <alignment horizontal="right" vertical="center" wrapText="1" indent="1"/>
    </xf>
    <xf numFmtId="165" fontId="6" fillId="0" borderId="41" xfId="0" applyNumberFormat="1" applyFont="1" applyFill="1" applyBorder="1" applyAlignment="1">
      <alignment horizontal="right" vertical="center" wrapText="1" indent="1"/>
    </xf>
    <xf numFmtId="0" fontId="6" fillId="0" borderId="35" xfId="0" applyFont="1" applyFill="1" applyBorder="1" applyAlignment="1">
      <alignment horizontal="left" vertical="top" wrapText="1"/>
    </xf>
    <xf numFmtId="3" fontId="6" fillId="0" borderId="35" xfId="0" applyNumberFormat="1" applyFont="1" applyFill="1" applyBorder="1" applyAlignment="1">
      <alignment horizontal="right" vertical="center" wrapText="1" indent="1"/>
    </xf>
    <xf numFmtId="165" fontId="6" fillId="0" borderId="35" xfId="0" applyNumberFormat="1" applyFont="1" applyFill="1" applyBorder="1" applyAlignment="1">
      <alignment horizontal="right" vertical="center" wrapText="1" indent="1"/>
    </xf>
    <xf numFmtId="0" fontId="7" fillId="0" borderId="4" xfId="0" applyFont="1" applyFill="1" applyBorder="1" applyAlignment="1">
      <alignment horizontal="center" vertical="center" wrapText="1"/>
    </xf>
    <xf numFmtId="0" fontId="3" fillId="0" borderId="38" xfId="0" applyFont="1" applyFill="1" applyBorder="1" applyAlignment="1">
      <alignment horizontal="center"/>
    </xf>
    <xf numFmtId="0" fontId="5" fillId="0" borderId="36" xfId="0" applyFont="1" applyBorder="1" applyAlignment="1">
      <alignment horizontal="left"/>
    </xf>
    <xf numFmtId="0" fontId="7" fillId="0" borderId="35" xfId="0" applyFont="1" applyFill="1" applyBorder="1" applyAlignment="1">
      <alignment horizontal="left" vertical="top" wrapText="1"/>
    </xf>
    <xf numFmtId="3" fontId="3" fillId="0" borderId="35" xfId="0" applyNumberFormat="1" applyFont="1" applyFill="1" applyBorder="1" applyAlignment="1">
      <alignment horizontal="right" vertical="center" wrapText="1" indent="1"/>
    </xf>
    <xf numFmtId="165" fontId="3" fillId="0" borderId="35" xfId="0" applyNumberFormat="1" applyFont="1" applyFill="1" applyBorder="1" applyAlignment="1">
      <alignment horizontal="right" vertical="center" wrapText="1" indent="1"/>
    </xf>
    <xf numFmtId="3" fontId="3" fillId="0" borderId="37" xfId="0" applyNumberFormat="1" applyFont="1" applyBorder="1"/>
    <xf numFmtId="0" fontId="3" fillId="0" borderId="4" xfId="0" applyFont="1" applyFill="1" applyBorder="1" applyAlignment="1">
      <alignment horizontal="center" vertical="center" wrapText="1"/>
    </xf>
    <xf numFmtId="0" fontId="20" fillId="0" borderId="45" xfId="0" applyFont="1" applyFill="1" applyBorder="1" applyAlignment="1">
      <alignment horizontal="center" vertical="center"/>
    </xf>
    <xf numFmtId="0" fontId="2" fillId="0" borderId="34" xfId="0" applyFont="1" applyFill="1" applyBorder="1" applyAlignment="1">
      <alignment horizontal="left" vertical="center"/>
    </xf>
    <xf numFmtId="0" fontId="17" fillId="0" borderId="0" xfId="0" applyFont="1" applyFill="1" applyBorder="1" applyAlignment="1"/>
    <xf numFmtId="0" fontId="15" fillId="0" borderId="0" xfId="0" applyFont="1" applyFill="1" applyBorder="1" applyAlignment="1"/>
    <xf numFmtId="0" fontId="7" fillId="0" borderId="4" xfId="0" applyFont="1" applyFill="1" applyBorder="1" applyAlignment="1">
      <alignment horizontal="center" vertical="center" wrapText="1"/>
    </xf>
    <xf numFmtId="0" fontId="3" fillId="0" borderId="47" xfId="0" quotePrefix="1" applyFont="1" applyFill="1" applyBorder="1" applyAlignment="1">
      <alignment horizontal="center"/>
    </xf>
    <xf numFmtId="165" fontId="3" fillId="0" borderId="0" xfId="0" applyNumberFormat="1" applyFont="1" applyBorder="1"/>
    <xf numFmtId="165" fontId="23" fillId="0" borderId="0" xfId="0" applyNumberFormat="1" applyFont="1" applyBorder="1"/>
    <xf numFmtId="0" fontId="3" fillId="0" borderId="3" xfId="0" applyFont="1" applyFill="1" applyBorder="1" applyAlignment="1"/>
    <xf numFmtId="165" fontId="3" fillId="0" borderId="3" xfId="0" applyNumberFormat="1" applyFont="1" applyFill="1" applyBorder="1" applyAlignment="1"/>
    <xf numFmtId="165" fontId="3" fillId="0" borderId="3" xfId="1" applyNumberFormat="1" applyFont="1" applyFill="1" applyBorder="1" applyAlignment="1"/>
    <xf numFmtId="0" fontId="3" fillId="0" borderId="33" xfId="0" applyFont="1" applyFill="1" applyBorder="1" applyAlignment="1"/>
    <xf numFmtId="165" fontId="3" fillId="0" borderId="33" xfId="0" applyNumberFormat="1" applyFont="1" applyFill="1" applyBorder="1" applyAlignment="1"/>
    <xf numFmtId="165" fontId="3" fillId="0" borderId="33" xfId="1" applyNumberFormat="1" applyFont="1" applyFill="1" applyBorder="1" applyAlignment="1"/>
    <xf numFmtId="165" fontId="3" fillId="0" borderId="9" xfId="1" applyNumberFormat="1" applyFont="1" applyFill="1" applyBorder="1" applyAlignment="1">
      <alignment horizontal="center"/>
    </xf>
    <xf numFmtId="165" fontId="3" fillId="0" borderId="3" xfId="1" applyNumberFormat="1" applyFont="1" applyFill="1" applyBorder="1" applyAlignment="1">
      <alignment horizontal="center"/>
    </xf>
    <xf numFmtId="165" fontId="8" fillId="0" borderId="9" xfId="1" applyNumberFormat="1" applyFont="1" applyFill="1" applyBorder="1" applyAlignment="1">
      <alignment horizontal="center"/>
    </xf>
    <xf numFmtId="165" fontId="8" fillId="0" borderId="3" xfId="1" applyNumberFormat="1" applyFont="1" applyFill="1" applyBorder="1" applyAlignment="1">
      <alignment horizontal="center"/>
    </xf>
    <xf numFmtId="165" fontId="3" fillId="0" borderId="0" xfId="1" applyNumberFormat="1" applyFont="1" applyFill="1" applyBorder="1" applyAlignment="1">
      <alignment horizontal="center"/>
    </xf>
    <xf numFmtId="165" fontId="8" fillId="0" borderId="35" xfId="1" applyNumberFormat="1" applyFont="1" applyFill="1" applyBorder="1" applyAlignment="1">
      <alignment horizontal="center"/>
    </xf>
    <xf numFmtId="165" fontId="3" fillId="0" borderId="36" xfId="1" applyNumberFormat="1" applyFont="1" applyFill="1" applyBorder="1" applyAlignment="1">
      <alignment horizontal="center"/>
    </xf>
    <xf numFmtId="165" fontId="8" fillId="0" borderId="38" xfId="1" applyNumberFormat="1" applyFont="1" applyFill="1" applyBorder="1" applyAlignment="1">
      <alignment horizontal="center"/>
    </xf>
    <xf numFmtId="165" fontId="8" fillId="0" borderId="46" xfId="1" applyNumberFormat="1" applyFont="1" applyFill="1" applyBorder="1" applyAlignment="1">
      <alignment horizontal="center"/>
    </xf>
    <xf numFmtId="165" fontId="3" fillId="0" borderId="37" xfId="1" applyNumberFormat="1" applyFont="1" applyBorder="1"/>
    <xf numFmtId="165" fontId="3" fillId="0" borderId="1" xfId="1" applyNumberFormat="1" applyFont="1" applyBorder="1"/>
    <xf numFmtId="165" fontId="3" fillId="0" borderId="2" xfId="1" applyNumberFormat="1" applyFont="1" applyBorder="1"/>
    <xf numFmtId="0" fontId="5" fillId="0" borderId="48" xfId="0" applyFont="1" applyFill="1" applyBorder="1"/>
    <xf numFmtId="0" fontId="3" fillId="0" borderId="48" xfId="0" applyFont="1" applyFill="1" applyBorder="1"/>
    <xf numFmtId="0" fontId="2" fillId="0" borderId="4" xfId="2" applyFont="1" applyFill="1" applyBorder="1" applyAlignment="1">
      <alignment horizontal="center" vertical="center" wrapText="1"/>
    </xf>
    <xf numFmtId="165" fontId="2" fillId="0" borderId="4" xfId="2" applyNumberFormat="1" applyFont="1" applyFill="1" applyBorder="1" applyAlignment="1">
      <alignment horizontal="center" vertical="center" wrapText="1"/>
    </xf>
    <xf numFmtId="0" fontId="2" fillId="0" borderId="41" xfId="0" applyFont="1" applyBorder="1" applyAlignment="1">
      <alignment horizontal="center" vertical="center"/>
    </xf>
    <xf numFmtId="0" fontId="2" fillId="0" borderId="4" xfId="0" applyFont="1" applyBorder="1" applyAlignment="1">
      <alignment horizontal="center" vertical="center"/>
    </xf>
    <xf numFmtId="0" fontId="6" fillId="0" borderId="41" xfId="0" applyFont="1" applyBorder="1" applyAlignment="1">
      <alignment horizontal="center"/>
    </xf>
    <xf numFmtId="0" fontId="2" fillId="0" borderId="4" xfId="0" applyFont="1" applyFill="1" applyBorder="1" applyAlignment="1">
      <alignment horizontal="center" vertical="center" wrapText="1"/>
    </xf>
    <xf numFmtId="0" fontId="6" fillId="0" borderId="41" xfId="0" applyFont="1" applyFill="1" applyBorder="1" applyAlignment="1">
      <alignment horizontal="center" vertical="center" wrapText="1"/>
    </xf>
    <xf numFmtId="0" fontId="9" fillId="0" borderId="41" xfId="0" applyFont="1" applyFill="1" applyBorder="1" applyAlignment="1">
      <alignment horizontal="left" vertical="top" wrapText="1"/>
    </xf>
    <xf numFmtId="0" fontId="9" fillId="0" borderId="4" xfId="0" applyFont="1" applyFill="1" applyBorder="1" applyAlignment="1">
      <alignment horizontal="left" vertical="top" wrapText="1"/>
    </xf>
    <xf numFmtId="0" fontId="14" fillId="0" borderId="0" xfId="0" applyFont="1" applyFill="1" applyBorder="1" applyAlignment="1">
      <alignment horizontal="left"/>
    </xf>
    <xf numFmtId="0" fontId="15" fillId="0" borderId="0" xfId="0" applyFont="1" applyFill="1" applyBorder="1" applyAlignment="1">
      <alignment horizontal="left"/>
    </xf>
    <xf numFmtId="3" fontId="6" fillId="0" borderId="41" xfId="0" applyNumberFormat="1" applyFont="1" applyFill="1" applyBorder="1" applyAlignment="1">
      <alignment horizontal="center" vertical="center" wrapText="1"/>
    </xf>
    <xf numFmtId="3" fontId="6" fillId="0" borderId="4" xfId="0" applyNumberFormat="1" applyFont="1" applyFill="1" applyBorder="1" applyAlignment="1">
      <alignment horizontal="center" vertical="center" wrapText="1"/>
    </xf>
    <xf numFmtId="0" fontId="9" fillId="0" borderId="35"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6" xfId="0" applyFont="1" applyFill="1" applyBorder="1" applyAlignment="1">
      <alignment horizontal="left" vertical="center" wrapText="1"/>
    </xf>
    <xf numFmtId="0" fontId="9" fillId="0" borderId="7" xfId="0" applyFont="1" applyFill="1" applyBorder="1" applyAlignment="1">
      <alignment horizontal="left" vertical="center" wrapText="1"/>
    </xf>
    <xf numFmtId="0" fontId="3" fillId="0" borderId="0" xfId="0" applyFont="1" applyFill="1" applyBorder="1" applyAlignment="1">
      <alignment horizontal="justify" vertical="center"/>
    </xf>
    <xf numFmtId="0" fontId="5" fillId="0" borderId="14" xfId="0" applyFont="1" applyFill="1" applyBorder="1" applyAlignment="1">
      <alignment vertical="center"/>
    </xf>
    <xf numFmtId="0" fontId="0" fillId="0" borderId="14" xfId="0" applyFill="1" applyBorder="1" applyAlignment="1">
      <alignment vertical="center"/>
    </xf>
    <xf numFmtId="0" fontId="9" fillId="0" borderId="43" xfId="0" applyFont="1" applyFill="1" applyBorder="1" applyAlignment="1">
      <alignment horizontal="center" vertical="center" wrapText="1"/>
    </xf>
    <xf numFmtId="0" fontId="9" fillId="0" borderId="44" xfId="0" applyFont="1" applyFill="1" applyBorder="1" applyAlignment="1">
      <alignment horizontal="center" vertical="center" wrapText="1"/>
    </xf>
    <xf numFmtId="0" fontId="5" fillId="0" borderId="14" xfId="0" applyFont="1" applyBorder="1" applyAlignment="1">
      <alignment vertical="center"/>
    </xf>
    <xf numFmtId="0" fontId="20" fillId="0" borderId="41" xfId="0" applyFont="1" applyFill="1" applyBorder="1" applyAlignment="1">
      <alignment horizontal="center" vertical="center" wrapText="1"/>
    </xf>
    <xf numFmtId="0" fontId="20" fillId="0" borderId="34" xfId="2" applyFont="1" applyFill="1" applyBorder="1" applyAlignment="1">
      <alignment horizontal="center" vertical="center" wrapText="1"/>
    </xf>
    <xf numFmtId="0" fontId="20" fillId="0" borderId="3" xfId="2" applyFont="1" applyFill="1" applyBorder="1" applyAlignment="1">
      <alignment horizontal="center" vertical="center" wrapText="1"/>
    </xf>
    <xf numFmtId="0" fontId="20" fillId="0" borderId="33" xfId="2" applyFont="1" applyFill="1" applyBorder="1" applyAlignment="1">
      <alignment horizontal="center" vertical="center" wrapText="1"/>
    </xf>
    <xf numFmtId="0" fontId="2" fillId="0" borderId="4" xfId="2" applyFont="1" applyFill="1" applyBorder="1" applyAlignment="1">
      <alignment horizontal="center" vertical="center" wrapText="1"/>
    </xf>
    <xf numFmtId="165" fontId="6" fillId="0" borderId="41" xfId="0" applyNumberFormat="1" applyFont="1" applyFill="1" applyBorder="1" applyAlignment="1">
      <alignment horizontal="center" vertical="center" wrapText="1"/>
    </xf>
    <xf numFmtId="0" fontId="7" fillId="0" borderId="41"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5" fillId="0" borderId="14" xfId="0" applyFont="1" applyFill="1" applyBorder="1" applyAlignment="1">
      <alignment horizontal="justify" vertical="center"/>
    </xf>
    <xf numFmtId="0" fontId="0" fillId="0" borderId="14" xfId="0" applyBorder="1" applyAlignment="1">
      <alignment horizontal="justify" vertical="center"/>
    </xf>
    <xf numFmtId="0" fontId="9" fillId="0" borderId="5" xfId="0" applyFont="1" applyFill="1" applyBorder="1" applyAlignment="1">
      <alignment horizontal="left" vertical="center" wrapText="1"/>
    </xf>
    <xf numFmtId="0" fontId="9" fillId="0" borderId="41" xfId="0" applyFont="1" applyFill="1" applyBorder="1" applyAlignment="1">
      <alignment horizontal="center" vertical="top" wrapText="1"/>
    </xf>
    <xf numFmtId="0" fontId="2" fillId="0" borderId="20" xfId="0" applyFont="1" applyFill="1" applyBorder="1" applyAlignment="1">
      <alignment horizontal="left" vertical="center" wrapText="1"/>
    </xf>
    <xf numFmtId="0" fontId="2" fillId="0" borderId="42"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2" fillId="0" borderId="18" xfId="0" applyFont="1" applyFill="1" applyBorder="1" applyAlignment="1">
      <alignment horizontal="left" vertical="center" wrapText="1"/>
    </xf>
    <xf numFmtId="0" fontId="2" fillId="0" borderId="17" xfId="0" applyFont="1" applyFill="1" applyBorder="1" applyAlignment="1">
      <alignment horizontal="left" vertical="top" wrapText="1"/>
    </xf>
    <xf numFmtId="0" fontId="2" fillId="0" borderId="18" xfId="0" applyFont="1" applyFill="1" applyBorder="1" applyAlignment="1">
      <alignment horizontal="left" vertical="top" wrapText="1"/>
    </xf>
    <xf numFmtId="0" fontId="9" fillId="0" borderId="19"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5" fillId="0" borderId="0" xfId="0" applyFont="1" applyFill="1" applyBorder="1" applyAlignment="1"/>
    <xf numFmtId="0" fontId="6" fillId="0" borderId="4" xfId="0" applyFont="1" applyFill="1" applyBorder="1" applyAlignment="1">
      <alignment horizontal="center" vertical="center" wrapText="1"/>
    </xf>
    <xf numFmtId="0" fontId="17" fillId="0" borderId="0" xfId="0" applyFont="1" applyFill="1" applyBorder="1" applyAlignment="1"/>
    <xf numFmtId="0" fontId="7" fillId="0" borderId="41" xfId="0" applyFont="1" applyFill="1" applyBorder="1" applyAlignment="1">
      <alignment horizontal="center" vertical="center"/>
    </xf>
    <xf numFmtId="0" fontId="7" fillId="0" borderId="4" xfId="0" applyFont="1" applyFill="1" applyBorder="1" applyAlignment="1">
      <alignment horizontal="center" vertical="center"/>
    </xf>
    <xf numFmtId="0" fontId="18" fillId="3" borderId="5" xfId="0" applyFont="1" applyFill="1" applyBorder="1" applyAlignment="1">
      <alignment horizontal="center" vertical="top"/>
    </xf>
    <xf numFmtId="0" fontId="18" fillId="3" borderId="47" xfId="0" applyFont="1" applyFill="1" applyBorder="1" applyAlignment="1">
      <alignment horizontal="center" vertical="top"/>
    </xf>
    <xf numFmtId="0" fontId="18" fillId="3" borderId="38" xfId="0" applyFont="1" applyFill="1" applyBorder="1" applyAlignment="1">
      <alignment horizontal="center" vertical="top"/>
    </xf>
    <xf numFmtId="0" fontId="9" fillId="0" borderId="6" xfId="0" applyFont="1" applyFill="1" applyBorder="1" applyAlignment="1">
      <alignment vertical="center" wrapText="1"/>
    </xf>
    <xf numFmtId="0" fontId="9" fillId="0" borderId="35" xfId="0" applyFont="1" applyFill="1" applyBorder="1" applyAlignment="1">
      <alignment vertical="center" wrapText="1"/>
    </xf>
    <xf numFmtId="0" fontId="9" fillId="0" borderId="7" xfId="0" applyFont="1" applyFill="1" applyBorder="1" applyAlignment="1">
      <alignment vertical="center" wrapText="1"/>
    </xf>
    <xf numFmtId="0" fontId="9" fillId="0" borderId="27" xfId="0" applyFont="1" applyFill="1" applyBorder="1" applyAlignment="1">
      <alignment vertical="center" wrapText="1"/>
    </xf>
    <xf numFmtId="0" fontId="18" fillId="3" borderId="35" xfId="0" applyFont="1" applyFill="1" applyBorder="1" applyAlignment="1">
      <alignment vertical="top"/>
    </xf>
    <xf numFmtId="0" fontId="18" fillId="3" borderId="38" xfId="0" applyFont="1" applyFill="1" applyBorder="1" applyAlignment="1">
      <alignment vertical="top"/>
    </xf>
    <xf numFmtId="0" fontId="20" fillId="0" borderId="39" xfId="0" applyFont="1" applyFill="1" applyBorder="1" applyAlignment="1">
      <alignment vertical="top" wrapText="1"/>
    </xf>
    <xf numFmtId="0" fontId="20" fillId="0" borderId="40" xfId="0" applyFont="1" applyFill="1" applyBorder="1" applyAlignment="1">
      <alignment vertical="top" wrapText="1"/>
    </xf>
    <xf numFmtId="0" fontId="9" fillId="2" borderId="5" xfId="0" applyFont="1" applyFill="1" applyBorder="1" applyAlignment="1">
      <alignment vertical="top" wrapText="1"/>
    </xf>
    <xf numFmtId="0" fontId="9" fillId="2" borderId="7" xfId="0" applyFont="1" applyFill="1" applyBorder="1" applyAlignment="1">
      <alignment vertical="top" wrapText="1"/>
    </xf>
    <xf numFmtId="0" fontId="9" fillId="0" borderId="47" xfId="0" applyFont="1" applyFill="1" applyBorder="1" applyAlignment="1">
      <alignment vertical="center" wrapText="1"/>
    </xf>
    <xf numFmtId="0" fontId="12" fillId="2" borderId="22" xfId="0" applyFont="1" applyFill="1" applyBorder="1" applyAlignment="1">
      <alignment horizontal="left"/>
    </xf>
    <xf numFmtId="0" fontId="12" fillId="2" borderId="23" xfId="0" applyFont="1" applyFill="1" applyBorder="1" applyAlignment="1">
      <alignment horizontal="left"/>
    </xf>
    <xf numFmtId="0" fontId="12" fillId="2" borderId="12" xfId="0" applyFont="1" applyFill="1" applyBorder="1" applyAlignment="1">
      <alignment horizontal="left"/>
    </xf>
    <xf numFmtId="0" fontId="11" fillId="2" borderId="24" xfId="0" applyFont="1" applyFill="1" applyBorder="1" applyAlignment="1">
      <alignment horizontal="left" vertical="center" wrapText="1"/>
    </xf>
    <xf numFmtId="0" fontId="11" fillId="2" borderId="10" xfId="0" applyFont="1" applyFill="1" applyBorder="1" applyAlignment="1">
      <alignment horizontal="left" vertical="center" wrapText="1"/>
    </xf>
    <xf numFmtId="0" fontId="11" fillId="2" borderId="11" xfId="0" applyFont="1" applyFill="1" applyBorder="1" applyAlignment="1">
      <alignment horizontal="left" vertical="center" wrapText="1"/>
    </xf>
    <xf numFmtId="0" fontId="12" fillId="2" borderId="8" xfId="0" applyFont="1" applyFill="1" applyBorder="1" applyAlignment="1">
      <alignment horizontal="left"/>
    </xf>
    <xf numFmtId="0" fontId="12" fillId="2" borderId="0" xfId="0" applyFont="1" applyFill="1" applyBorder="1" applyAlignment="1">
      <alignment horizontal="left"/>
    </xf>
    <xf numFmtId="0" fontId="12" fillId="2" borderId="9" xfId="0" applyFont="1" applyFill="1" applyBorder="1" applyAlignment="1">
      <alignment horizontal="left"/>
    </xf>
    <xf numFmtId="0" fontId="10" fillId="2" borderId="24" xfId="0" applyFont="1" applyFill="1" applyBorder="1" applyAlignment="1">
      <alignment horizontal="left"/>
    </xf>
    <xf numFmtId="0" fontId="10" fillId="2" borderId="10" xfId="0" applyFont="1" applyFill="1" applyBorder="1" applyAlignment="1">
      <alignment horizontal="left"/>
    </xf>
    <xf numFmtId="0" fontId="10" fillId="2" borderId="11" xfId="0" applyFont="1" applyFill="1" applyBorder="1" applyAlignment="1">
      <alignment horizontal="left"/>
    </xf>
    <xf numFmtId="0" fontId="11" fillId="2" borderId="8" xfId="0" applyFont="1" applyFill="1" applyBorder="1" applyAlignment="1">
      <alignment horizontal="left" vertical="center" wrapText="1"/>
    </xf>
    <xf numFmtId="0" fontId="11" fillId="2" borderId="0" xfId="0" applyFont="1" applyFill="1" applyBorder="1" applyAlignment="1">
      <alignment horizontal="left" vertical="center" wrapText="1"/>
    </xf>
    <xf numFmtId="0" fontId="11" fillId="2" borderId="9" xfId="0" applyFont="1" applyFill="1" applyBorder="1" applyAlignment="1">
      <alignment horizontal="left" vertical="center" wrapText="1"/>
    </xf>
    <xf numFmtId="0" fontId="13" fillId="0" borderId="15" xfId="0" applyFont="1" applyBorder="1" applyAlignment="1">
      <alignment horizontal="left" vertical="center"/>
    </xf>
    <xf numFmtId="0" fontId="13" fillId="0" borderId="25" xfId="0" applyFont="1" applyBorder="1" applyAlignment="1">
      <alignment horizontal="left" vertical="center"/>
    </xf>
    <xf numFmtId="0" fontId="13" fillId="0" borderId="16" xfId="0" applyFont="1" applyBorder="1" applyAlignment="1">
      <alignment horizontal="left" vertical="center"/>
    </xf>
    <xf numFmtId="0" fontId="10" fillId="2" borderId="8" xfId="0" applyFont="1" applyFill="1" applyBorder="1" applyAlignment="1">
      <alignment horizontal="left"/>
    </xf>
    <xf numFmtId="0" fontId="10" fillId="2" borderId="0" xfId="0" applyFont="1" applyFill="1" applyBorder="1" applyAlignment="1">
      <alignment horizontal="left"/>
    </xf>
    <xf numFmtId="0" fontId="10" fillId="2" borderId="9" xfId="0" applyFont="1" applyFill="1" applyBorder="1" applyAlignment="1">
      <alignment horizontal="left"/>
    </xf>
    <xf numFmtId="0" fontId="10" fillId="2" borderId="8" xfId="0" applyFont="1" applyFill="1" applyBorder="1" applyAlignment="1">
      <alignment horizontal="left" vertical="center" wrapText="1"/>
    </xf>
    <xf numFmtId="0" fontId="10" fillId="2" borderId="0" xfId="0" applyFont="1" applyFill="1" applyBorder="1" applyAlignment="1">
      <alignment horizontal="left" vertical="center" wrapText="1"/>
    </xf>
    <xf numFmtId="0" fontId="10" fillId="2" borderId="9" xfId="0" applyFont="1" applyFill="1" applyBorder="1" applyAlignment="1">
      <alignment horizontal="left" vertical="center" wrapText="1"/>
    </xf>
    <xf numFmtId="0" fontId="1" fillId="2" borderId="24" xfId="0" applyFont="1" applyFill="1" applyBorder="1" applyAlignment="1">
      <alignment horizontal="left" vertical="center" wrapText="1"/>
    </xf>
    <xf numFmtId="0" fontId="1" fillId="2" borderId="10" xfId="0" applyFont="1" applyFill="1" applyBorder="1" applyAlignment="1">
      <alignment horizontal="left" vertical="center" wrapText="1"/>
    </xf>
    <xf numFmtId="0" fontId="1" fillId="2" borderId="11" xfId="0" applyFont="1" applyFill="1" applyBorder="1" applyAlignment="1">
      <alignment horizontal="left" vertical="center" wrapText="1"/>
    </xf>
  </cellXfs>
  <cellStyles count="4">
    <cellStyle name="Normal" xfId="0" builtinId="0"/>
    <cellStyle name="Normal_RERS2009_08_09" xfId="2"/>
    <cellStyle name="Pourcentage" xfId="1" builtinId="5"/>
    <cellStyle name="Pourcentage 2" xfId="3"/>
  </cellStyles>
  <dxfs count="0"/>
  <tableStyles count="0" defaultTableStyle="TableStyleMedium2" defaultPivotStyle="PivotStyleLight16"/>
  <colors>
    <mruColors>
      <color rgb="FFCC0099"/>
      <color rgb="FFFFFFFF"/>
      <color rgb="FFFF00FF"/>
      <color rgb="FF333399"/>
      <color rgb="FF9A003B"/>
      <color rgb="FF3CA2BE"/>
      <color rgb="FFB00043"/>
      <color rgb="FF99CCFF"/>
      <color rgb="FFFF99CC"/>
      <color rgb="FF9999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693013089729624E-2"/>
          <c:y val="6.1538461538461542E-2"/>
          <c:w val="0.87661467436801865"/>
          <c:h val="0.88494753540422832"/>
        </c:manualLayout>
      </c:layout>
      <c:areaChart>
        <c:grouping val="stacked"/>
        <c:varyColors val="0"/>
        <c:ser>
          <c:idx val="1"/>
          <c:order val="0"/>
          <c:tx>
            <c:strRef>
              <c:f>'Figure 1'!$B$37</c:f>
              <c:strCache>
                <c:ptCount val="1"/>
                <c:pt idx="0">
                  <c:v>Général</c:v>
                </c:pt>
              </c:strCache>
            </c:strRef>
          </c:tx>
          <c:spPr>
            <a:solidFill>
              <a:srgbClr val="3CA2BE"/>
            </a:solidFill>
            <a:ln w="12700">
              <a:solidFill>
                <a:schemeClr val="accent5"/>
              </a:solidFill>
              <a:prstDash val="solid"/>
            </a:ln>
          </c:spPr>
          <c:cat>
            <c:strRef>
              <c:f>'Figure 1'!$A$38:$A$75</c:f>
              <c:strCache>
                <c:ptCount val="38"/>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2015p</c:v>
                </c:pt>
                <c:pt idx="36">
                  <c:v>2016p</c:v>
                </c:pt>
                <c:pt idx="37">
                  <c:v>2017p</c:v>
                </c:pt>
              </c:strCache>
            </c:strRef>
          </c:cat>
          <c:val>
            <c:numRef>
              <c:f>'Figure 1'!$B$38:$B$75</c:f>
              <c:numCache>
                <c:formatCode>0.0</c:formatCode>
                <c:ptCount val="38"/>
                <c:pt idx="0">
                  <c:v>18.600000000000001</c:v>
                </c:pt>
                <c:pt idx="1">
                  <c:v>18.7</c:v>
                </c:pt>
                <c:pt idx="2">
                  <c:v>19.399999999999999</c:v>
                </c:pt>
                <c:pt idx="3">
                  <c:v>19.7</c:v>
                </c:pt>
                <c:pt idx="4">
                  <c:v>19.5</c:v>
                </c:pt>
                <c:pt idx="5">
                  <c:v>19.8</c:v>
                </c:pt>
                <c:pt idx="6">
                  <c:v>21.1</c:v>
                </c:pt>
                <c:pt idx="7">
                  <c:v>21.7</c:v>
                </c:pt>
                <c:pt idx="8">
                  <c:v>24</c:v>
                </c:pt>
                <c:pt idx="9">
                  <c:v>25.8</c:v>
                </c:pt>
                <c:pt idx="10">
                  <c:v>27.9</c:v>
                </c:pt>
                <c:pt idx="11">
                  <c:v>30.599999999999998</c:v>
                </c:pt>
                <c:pt idx="12">
                  <c:v>32.4</c:v>
                </c:pt>
                <c:pt idx="13">
                  <c:v>34.9</c:v>
                </c:pt>
                <c:pt idx="14">
                  <c:v>36</c:v>
                </c:pt>
                <c:pt idx="15">
                  <c:v>37.200000000000003</c:v>
                </c:pt>
                <c:pt idx="16">
                  <c:v>34.4</c:v>
                </c:pt>
                <c:pt idx="17">
                  <c:v>34.1</c:v>
                </c:pt>
                <c:pt idx="18">
                  <c:v>33.799999999999997</c:v>
                </c:pt>
                <c:pt idx="19">
                  <c:v>32.200000000000003</c:v>
                </c:pt>
                <c:pt idx="20">
                  <c:v>32.9</c:v>
                </c:pt>
                <c:pt idx="21">
                  <c:v>32.5</c:v>
                </c:pt>
                <c:pt idx="22">
                  <c:v>32.4</c:v>
                </c:pt>
                <c:pt idx="23">
                  <c:v>33.1</c:v>
                </c:pt>
                <c:pt idx="24">
                  <c:v>31.6</c:v>
                </c:pt>
                <c:pt idx="25">
                  <c:v>32.799999999999997</c:v>
                </c:pt>
                <c:pt idx="26">
                  <c:v>33.700000000000003</c:v>
                </c:pt>
                <c:pt idx="27">
                  <c:v>33.700000000000003</c:v>
                </c:pt>
                <c:pt idx="28">
                  <c:v>33.6</c:v>
                </c:pt>
                <c:pt idx="29">
                  <c:v>34.799999999999997</c:v>
                </c:pt>
                <c:pt idx="30">
                  <c:v>34.299999999999997</c:v>
                </c:pt>
                <c:pt idx="31">
                  <c:v>35.9</c:v>
                </c:pt>
                <c:pt idx="32">
                  <c:v>37.9</c:v>
                </c:pt>
                <c:pt idx="33">
                  <c:v>38.6</c:v>
                </c:pt>
                <c:pt idx="34">
                  <c:v>38.200000000000003</c:v>
                </c:pt>
                <c:pt idx="35">
                  <c:v>39.9</c:v>
                </c:pt>
                <c:pt idx="36">
                  <c:v>40.5</c:v>
                </c:pt>
                <c:pt idx="37">
                  <c:v>41.3</c:v>
                </c:pt>
              </c:numCache>
            </c:numRef>
          </c:val>
        </c:ser>
        <c:ser>
          <c:idx val="2"/>
          <c:order val="1"/>
          <c:tx>
            <c:strRef>
              <c:f>'Figure 1'!$C$37</c:f>
              <c:strCache>
                <c:ptCount val="1"/>
                <c:pt idx="0">
                  <c:v>Technologique</c:v>
                </c:pt>
              </c:strCache>
            </c:strRef>
          </c:tx>
          <c:spPr>
            <a:solidFill>
              <a:srgbClr val="9A003B"/>
            </a:solidFill>
            <a:ln w="12700">
              <a:solidFill>
                <a:srgbClr val="9A003B"/>
              </a:solidFill>
              <a:prstDash val="solid"/>
            </a:ln>
          </c:spPr>
          <c:cat>
            <c:strRef>
              <c:f>'Figure 1'!$A$38:$A$75</c:f>
              <c:strCache>
                <c:ptCount val="38"/>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2015p</c:v>
                </c:pt>
                <c:pt idx="36">
                  <c:v>2016p</c:v>
                </c:pt>
                <c:pt idx="37">
                  <c:v>2017p</c:v>
                </c:pt>
              </c:strCache>
            </c:strRef>
          </c:cat>
          <c:val>
            <c:numRef>
              <c:f>'Figure 1'!$C$38:$C$75</c:f>
              <c:numCache>
                <c:formatCode>0.0</c:formatCode>
                <c:ptCount val="38"/>
                <c:pt idx="0">
                  <c:v>7.3</c:v>
                </c:pt>
                <c:pt idx="1">
                  <c:v>7.3</c:v>
                </c:pt>
                <c:pt idx="2">
                  <c:v>7.8</c:v>
                </c:pt>
                <c:pt idx="3">
                  <c:v>8.4</c:v>
                </c:pt>
                <c:pt idx="4">
                  <c:v>9.1</c:v>
                </c:pt>
                <c:pt idx="5">
                  <c:v>9.6</c:v>
                </c:pt>
                <c:pt idx="6">
                  <c:v>10.1</c:v>
                </c:pt>
                <c:pt idx="7">
                  <c:v>10.8</c:v>
                </c:pt>
                <c:pt idx="8">
                  <c:v>11.5</c:v>
                </c:pt>
                <c:pt idx="9">
                  <c:v>12.3</c:v>
                </c:pt>
                <c:pt idx="10">
                  <c:v>12.8</c:v>
                </c:pt>
                <c:pt idx="11">
                  <c:v>13</c:v>
                </c:pt>
                <c:pt idx="12">
                  <c:v>13.600000000000001</c:v>
                </c:pt>
                <c:pt idx="13">
                  <c:v>13.900000000000002</c:v>
                </c:pt>
                <c:pt idx="14">
                  <c:v>15.9</c:v>
                </c:pt>
                <c:pt idx="15">
                  <c:v>17.600000000000001</c:v>
                </c:pt>
                <c:pt idx="16">
                  <c:v>17.5</c:v>
                </c:pt>
                <c:pt idx="17">
                  <c:v>17.5</c:v>
                </c:pt>
                <c:pt idx="18">
                  <c:v>18.3</c:v>
                </c:pt>
                <c:pt idx="19">
                  <c:v>18.3</c:v>
                </c:pt>
                <c:pt idx="20">
                  <c:v>18.5</c:v>
                </c:pt>
                <c:pt idx="21">
                  <c:v>18.2</c:v>
                </c:pt>
                <c:pt idx="22">
                  <c:v>17.7</c:v>
                </c:pt>
                <c:pt idx="23">
                  <c:v>17.8</c:v>
                </c:pt>
                <c:pt idx="24">
                  <c:v>17.5</c:v>
                </c:pt>
                <c:pt idx="25">
                  <c:v>17</c:v>
                </c:pt>
                <c:pt idx="26">
                  <c:v>16.8</c:v>
                </c:pt>
                <c:pt idx="27">
                  <c:v>16.399999999999999</c:v>
                </c:pt>
                <c:pt idx="28">
                  <c:v>16.3</c:v>
                </c:pt>
                <c:pt idx="29">
                  <c:v>15.9</c:v>
                </c:pt>
                <c:pt idx="30">
                  <c:v>16.3</c:v>
                </c:pt>
                <c:pt idx="31">
                  <c:v>16.100000000000001</c:v>
                </c:pt>
                <c:pt idx="32">
                  <c:v>16.100000000000001</c:v>
                </c:pt>
                <c:pt idx="33">
                  <c:v>15.9</c:v>
                </c:pt>
                <c:pt idx="34">
                  <c:v>16.2</c:v>
                </c:pt>
                <c:pt idx="35">
                  <c:v>15.7</c:v>
                </c:pt>
                <c:pt idx="36">
                  <c:v>15.7</c:v>
                </c:pt>
                <c:pt idx="37">
                  <c:v>15.8</c:v>
                </c:pt>
              </c:numCache>
            </c:numRef>
          </c:val>
        </c:ser>
        <c:ser>
          <c:idx val="3"/>
          <c:order val="2"/>
          <c:tx>
            <c:strRef>
              <c:f>'Figure 1'!$D$37</c:f>
              <c:strCache>
                <c:ptCount val="1"/>
                <c:pt idx="0">
                  <c:v>Professionnel</c:v>
                </c:pt>
              </c:strCache>
            </c:strRef>
          </c:tx>
          <c:spPr>
            <a:solidFill>
              <a:schemeClr val="tx2"/>
            </a:solidFill>
            <a:ln w="12700">
              <a:solidFill>
                <a:schemeClr val="tx2"/>
              </a:solidFill>
              <a:prstDash val="solid"/>
            </a:ln>
          </c:spPr>
          <c:cat>
            <c:strRef>
              <c:f>'Figure 1'!$A$38:$A$75</c:f>
              <c:strCache>
                <c:ptCount val="38"/>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2015p</c:v>
                </c:pt>
                <c:pt idx="36">
                  <c:v>2016p</c:v>
                </c:pt>
                <c:pt idx="37">
                  <c:v>2017p</c:v>
                </c:pt>
              </c:strCache>
            </c:strRef>
          </c:cat>
          <c:val>
            <c:numRef>
              <c:f>'Figure 1'!$D$38:$D$75</c:f>
              <c:numCache>
                <c:formatCode>0.0</c:formatCode>
                <c:ptCount val="38"/>
                <c:pt idx="0">
                  <c:v>0</c:v>
                </c:pt>
                <c:pt idx="1">
                  <c:v>0</c:v>
                </c:pt>
                <c:pt idx="2">
                  <c:v>0</c:v>
                </c:pt>
                <c:pt idx="3">
                  <c:v>0</c:v>
                </c:pt>
                <c:pt idx="4">
                  <c:v>0</c:v>
                </c:pt>
                <c:pt idx="5">
                  <c:v>0</c:v>
                </c:pt>
                <c:pt idx="6">
                  <c:v>0</c:v>
                </c:pt>
                <c:pt idx="7">
                  <c:v>0.1</c:v>
                </c:pt>
                <c:pt idx="8">
                  <c:v>0.8</c:v>
                </c:pt>
                <c:pt idx="9">
                  <c:v>1.7000000000000002</c:v>
                </c:pt>
                <c:pt idx="10">
                  <c:v>2.8</c:v>
                </c:pt>
                <c:pt idx="11">
                  <c:v>3.9</c:v>
                </c:pt>
                <c:pt idx="12">
                  <c:v>5.0999999999999996</c:v>
                </c:pt>
                <c:pt idx="13">
                  <c:v>5.9</c:v>
                </c:pt>
                <c:pt idx="14">
                  <c:v>7.0000000000000009</c:v>
                </c:pt>
                <c:pt idx="15">
                  <c:v>7.9</c:v>
                </c:pt>
                <c:pt idx="16">
                  <c:v>9.4</c:v>
                </c:pt>
                <c:pt idx="17">
                  <c:v>9.9</c:v>
                </c:pt>
                <c:pt idx="18">
                  <c:v>10.5</c:v>
                </c:pt>
                <c:pt idx="19">
                  <c:v>11.1</c:v>
                </c:pt>
                <c:pt idx="20">
                  <c:v>11.4</c:v>
                </c:pt>
                <c:pt idx="21">
                  <c:v>11.2</c:v>
                </c:pt>
                <c:pt idx="22">
                  <c:v>11.5</c:v>
                </c:pt>
                <c:pt idx="23">
                  <c:v>11.4</c:v>
                </c:pt>
                <c:pt idx="24">
                  <c:v>11.7</c:v>
                </c:pt>
                <c:pt idx="25">
                  <c:v>11.4</c:v>
                </c:pt>
                <c:pt idx="26">
                  <c:v>12.1</c:v>
                </c:pt>
                <c:pt idx="27">
                  <c:v>12.6</c:v>
                </c:pt>
                <c:pt idx="28">
                  <c:v>12.4</c:v>
                </c:pt>
                <c:pt idx="29">
                  <c:v>14.6</c:v>
                </c:pt>
                <c:pt idx="30">
                  <c:v>14.400000000000002</c:v>
                </c:pt>
                <c:pt idx="31">
                  <c:v>19.100000000000001</c:v>
                </c:pt>
                <c:pt idx="32">
                  <c:v>24.4</c:v>
                </c:pt>
                <c:pt idx="33">
                  <c:v>20.399999999999999</c:v>
                </c:pt>
                <c:pt idx="34">
                  <c:v>24.2</c:v>
                </c:pt>
                <c:pt idx="35">
                  <c:v>22.3</c:v>
                </c:pt>
                <c:pt idx="36">
                  <c:v>22.6</c:v>
                </c:pt>
                <c:pt idx="37">
                  <c:v>22</c:v>
                </c:pt>
              </c:numCache>
            </c:numRef>
          </c:val>
        </c:ser>
        <c:dLbls>
          <c:showLegendKey val="0"/>
          <c:showVal val="0"/>
          <c:showCatName val="0"/>
          <c:showSerName val="0"/>
          <c:showPercent val="0"/>
          <c:showBubbleSize val="0"/>
        </c:dLbls>
        <c:axId val="132781952"/>
        <c:axId val="132783488"/>
      </c:areaChart>
      <c:catAx>
        <c:axId val="132781952"/>
        <c:scaling>
          <c:orientation val="minMax"/>
        </c:scaling>
        <c:delete val="0"/>
        <c:axPos val="b"/>
        <c:numFmt formatCode="General" sourceLinked="1"/>
        <c:majorTickMark val="out"/>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32783488"/>
        <c:crosses val="autoZero"/>
        <c:auto val="1"/>
        <c:lblAlgn val="ctr"/>
        <c:lblOffset val="100"/>
        <c:tickLblSkip val="5"/>
        <c:tickMarkSkip val="1"/>
        <c:noMultiLvlLbl val="0"/>
      </c:catAx>
      <c:valAx>
        <c:axId val="132783488"/>
        <c:scaling>
          <c:orientation val="minMax"/>
          <c:max val="100"/>
        </c:scaling>
        <c:delete val="0"/>
        <c:axPos val="l"/>
        <c:majorGridlines>
          <c:spPr>
            <a:ln w="12700">
              <a:solidFill>
                <a:srgbClr val="C0C0C0"/>
              </a:solidFill>
              <a:prstDash val="solid"/>
            </a:ln>
          </c:spPr>
        </c:majorGridlines>
        <c:numFmt formatCode="#,##0" sourceLinked="0"/>
        <c:majorTickMark val="out"/>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32781952"/>
        <c:crosses val="autoZero"/>
        <c:crossBetween val="midCat"/>
      </c:valAx>
      <c:spPr>
        <a:solidFill>
          <a:srgbClr val="FFFFFF"/>
        </a:solidFill>
        <a:ln w="12700">
          <a:solidFill>
            <a:srgbClr val="808080"/>
          </a:solidFill>
          <a:prstDash val="solid"/>
        </a:ln>
      </c:spPr>
    </c:plotArea>
    <c:plotVisOnly val="1"/>
    <c:dispBlanksAs val="zero"/>
    <c:showDLblsOverMax val="0"/>
  </c:chart>
  <c:spPr>
    <a:solidFill>
      <a:schemeClr val="bg2"/>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4814894118770427E-2"/>
          <c:y val="8.7064888120161207E-2"/>
          <c:w val="0.88296436278798485"/>
          <c:h val="0.83582292595354757"/>
        </c:manualLayout>
      </c:layout>
      <c:lineChart>
        <c:grouping val="standard"/>
        <c:varyColors val="0"/>
        <c:ser>
          <c:idx val="0"/>
          <c:order val="0"/>
          <c:tx>
            <c:strRef>
              <c:f>'Figure 2'!$B$34</c:f>
              <c:strCache>
                <c:ptCount val="1"/>
                <c:pt idx="0">
                  <c:v>Voie générale </c:v>
                </c:pt>
              </c:strCache>
            </c:strRef>
          </c:tx>
          <c:spPr>
            <a:ln w="28575">
              <a:solidFill>
                <a:srgbClr val="3CA2BE"/>
              </a:solidFill>
              <a:prstDash val="solid"/>
            </a:ln>
          </c:spPr>
          <c:marker>
            <c:symbol val="none"/>
          </c:marker>
          <c:dLbls>
            <c:dLbl>
              <c:idx val="22"/>
              <c:layout>
                <c:manualLayout>
                  <c:x val="0"/>
                  <c:y val="-1.3266998341625208E-2"/>
                </c:manualLayout>
              </c:layout>
              <c:showLegendKey val="0"/>
              <c:showVal val="1"/>
              <c:showCatName val="0"/>
              <c:showSerName val="0"/>
              <c:showPercent val="0"/>
              <c:showBubbleSize val="0"/>
            </c:dLbl>
            <c:numFmt formatCode="#,##0.0" sourceLinked="0"/>
            <c:txPr>
              <a:bodyPr/>
              <a:lstStyle/>
              <a:p>
                <a:pPr>
                  <a:defRPr b="1">
                    <a:solidFill>
                      <a:srgbClr val="3CA2BE"/>
                    </a:solidFill>
                  </a:defRPr>
                </a:pPr>
                <a:endParaRPr lang="fr-FR"/>
              </a:p>
            </c:txPr>
            <c:showLegendKey val="0"/>
            <c:showVal val="0"/>
            <c:showCatName val="0"/>
            <c:showSerName val="0"/>
            <c:showPercent val="0"/>
            <c:showBubbleSize val="0"/>
          </c:dLbls>
          <c:cat>
            <c:strRef>
              <c:f>'Figure 2'!$A$36:$A$58</c:f>
              <c:strCache>
                <c:ptCount val="23"/>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strCache>
            </c:strRef>
          </c:cat>
          <c:val>
            <c:numRef>
              <c:f>('Figure 2'!$D$36:$D$51,'Figure 2'!$P$52:$P$58)</c:f>
              <c:numCache>
                <c:formatCode>0.0</c:formatCode>
                <c:ptCount val="23"/>
                <c:pt idx="0">
                  <c:v>75.099999999999994</c:v>
                </c:pt>
                <c:pt idx="1">
                  <c:v>74.5</c:v>
                </c:pt>
                <c:pt idx="2">
                  <c:v>76.599999999999994</c:v>
                </c:pt>
                <c:pt idx="3">
                  <c:v>79.2</c:v>
                </c:pt>
                <c:pt idx="4">
                  <c:v>78.400000000000006</c:v>
                </c:pt>
                <c:pt idx="5">
                  <c:v>79.900000000000006</c:v>
                </c:pt>
                <c:pt idx="6">
                  <c:v>79.400000000000006</c:v>
                </c:pt>
                <c:pt idx="7">
                  <c:v>80.296565365046604</c:v>
                </c:pt>
                <c:pt idx="8">
                  <c:v>83.669307690148997</c:v>
                </c:pt>
                <c:pt idx="9">
                  <c:v>82.476730707885508</c:v>
                </c:pt>
                <c:pt idx="10">
                  <c:v>84.065312015103302</c:v>
                </c:pt>
                <c:pt idx="11">
                  <c:v>86.56581178789861</c:v>
                </c:pt>
                <c:pt idx="12">
                  <c:v>87.703629452764801</c:v>
                </c:pt>
                <c:pt idx="13">
                  <c:v>87.9</c:v>
                </c:pt>
                <c:pt idx="14">
                  <c:v>88.897500124001809</c:v>
                </c:pt>
                <c:pt idx="15">
                  <c:v>87.3</c:v>
                </c:pt>
                <c:pt idx="16">
                  <c:v>88.3</c:v>
                </c:pt>
                <c:pt idx="17">
                  <c:v>89.6</c:v>
                </c:pt>
                <c:pt idx="18">
                  <c:v>91.964312608059203</c:v>
                </c:pt>
                <c:pt idx="19">
                  <c:v>90.952560901946896</c:v>
                </c:pt>
                <c:pt idx="20">
                  <c:v>91.476531754549967</c:v>
                </c:pt>
                <c:pt idx="21">
                  <c:v>91.452233894125243</c:v>
                </c:pt>
                <c:pt idx="22">
                  <c:v>90.592164384296581</c:v>
                </c:pt>
              </c:numCache>
            </c:numRef>
          </c:val>
          <c:smooth val="0"/>
        </c:ser>
        <c:ser>
          <c:idx val="1"/>
          <c:order val="1"/>
          <c:tx>
            <c:strRef>
              <c:f>'Figure 2'!$E$34</c:f>
              <c:strCache>
                <c:ptCount val="1"/>
                <c:pt idx="0">
                  <c:v>Voie technologique</c:v>
                </c:pt>
              </c:strCache>
            </c:strRef>
          </c:tx>
          <c:spPr>
            <a:ln w="28575">
              <a:solidFill>
                <a:srgbClr val="9A003B"/>
              </a:solidFill>
              <a:prstDash val="solid"/>
            </a:ln>
          </c:spPr>
          <c:marker>
            <c:symbol val="none"/>
          </c:marker>
          <c:dLbls>
            <c:dLbl>
              <c:idx val="22"/>
              <c:layout>
                <c:manualLayout>
                  <c:x val="0"/>
                  <c:y val="1.3266998341625208E-2"/>
                </c:manualLayout>
              </c:layout>
              <c:showLegendKey val="0"/>
              <c:showVal val="1"/>
              <c:showCatName val="0"/>
              <c:showSerName val="0"/>
              <c:showPercent val="0"/>
              <c:showBubbleSize val="0"/>
            </c:dLbl>
            <c:numFmt formatCode="#,##0.0" sourceLinked="0"/>
            <c:txPr>
              <a:bodyPr/>
              <a:lstStyle/>
              <a:p>
                <a:pPr>
                  <a:defRPr>
                    <a:solidFill>
                      <a:srgbClr val="9A003B"/>
                    </a:solidFill>
                  </a:defRPr>
                </a:pPr>
                <a:endParaRPr lang="fr-FR"/>
              </a:p>
            </c:txPr>
            <c:showLegendKey val="0"/>
            <c:showVal val="0"/>
            <c:showCatName val="0"/>
            <c:showSerName val="0"/>
            <c:showPercent val="0"/>
            <c:showBubbleSize val="0"/>
          </c:dLbls>
          <c:cat>
            <c:strRef>
              <c:f>'Figure 2'!$A$36:$A$58</c:f>
              <c:strCache>
                <c:ptCount val="23"/>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strCache>
            </c:strRef>
          </c:cat>
          <c:val>
            <c:numRef>
              <c:f>('Figure 2'!$G$36:$G$51,'Figure 2'!$S$52:$S$58)</c:f>
              <c:numCache>
                <c:formatCode>0.0</c:formatCode>
                <c:ptCount val="23"/>
                <c:pt idx="0">
                  <c:v>75.5</c:v>
                </c:pt>
                <c:pt idx="1">
                  <c:v>77.400000000000006</c:v>
                </c:pt>
                <c:pt idx="2">
                  <c:v>77.7</c:v>
                </c:pt>
                <c:pt idx="3">
                  <c:v>79.5</c:v>
                </c:pt>
                <c:pt idx="4">
                  <c:v>78.5</c:v>
                </c:pt>
                <c:pt idx="5">
                  <c:v>79.100000000000009</c:v>
                </c:pt>
                <c:pt idx="6">
                  <c:v>78.100000000000009</c:v>
                </c:pt>
                <c:pt idx="7">
                  <c:v>76.83769610840821</c:v>
                </c:pt>
                <c:pt idx="8">
                  <c:v>76.703138512442905</c:v>
                </c:pt>
                <c:pt idx="9">
                  <c:v>76.920227415484206</c:v>
                </c:pt>
                <c:pt idx="10">
                  <c:v>76.210576444357898</c:v>
                </c:pt>
                <c:pt idx="11">
                  <c:v>77.332783731794393</c:v>
                </c:pt>
                <c:pt idx="12">
                  <c:v>79.290673888616809</c:v>
                </c:pt>
                <c:pt idx="13">
                  <c:v>80.300000000000011</c:v>
                </c:pt>
                <c:pt idx="14">
                  <c:v>79.810059795990199</c:v>
                </c:pt>
                <c:pt idx="15">
                  <c:v>81.599999999999994</c:v>
                </c:pt>
                <c:pt idx="16">
                  <c:v>82.3</c:v>
                </c:pt>
                <c:pt idx="17">
                  <c:v>83.2</c:v>
                </c:pt>
                <c:pt idx="18">
                  <c:v>86.451536856118707</c:v>
                </c:pt>
                <c:pt idx="19">
                  <c:v>90.702327050647568</c:v>
                </c:pt>
                <c:pt idx="20">
                  <c:v>90.698517154908757</c:v>
                </c:pt>
                <c:pt idx="21">
                  <c:v>90.723910550458726</c:v>
                </c:pt>
                <c:pt idx="22">
                  <c:v>90.384574801100186</c:v>
                </c:pt>
              </c:numCache>
            </c:numRef>
          </c:val>
          <c:smooth val="0"/>
        </c:ser>
        <c:ser>
          <c:idx val="2"/>
          <c:order val="2"/>
          <c:tx>
            <c:strRef>
              <c:f>'Figure 2'!$H$34</c:f>
              <c:strCache>
                <c:ptCount val="1"/>
                <c:pt idx="0">
                  <c:v>Voie professionnelle</c:v>
                </c:pt>
              </c:strCache>
            </c:strRef>
          </c:tx>
          <c:spPr>
            <a:ln w="28575">
              <a:solidFill>
                <a:schemeClr val="tx2"/>
              </a:solidFill>
              <a:prstDash val="solid"/>
            </a:ln>
          </c:spPr>
          <c:marker>
            <c:symbol val="none"/>
          </c:marker>
          <c:dLbls>
            <c:dLbl>
              <c:idx val="22"/>
              <c:numFmt formatCode="#,##0.0" sourceLinked="0"/>
              <c:spPr/>
              <c:txPr>
                <a:bodyPr/>
                <a:lstStyle/>
                <a:p>
                  <a:pPr>
                    <a:defRPr b="1">
                      <a:solidFill>
                        <a:schemeClr val="tx2"/>
                      </a:solidFill>
                    </a:defRPr>
                  </a:pPr>
                  <a:endParaRPr lang="fr-FR"/>
                </a:p>
              </c:txPr>
              <c:showLegendKey val="0"/>
              <c:showVal val="1"/>
              <c:showCatName val="0"/>
              <c:showSerName val="0"/>
              <c:showPercent val="0"/>
              <c:showBubbleSize val="0"/>
            </c:dLbl>
            <c:numFmt formatCode="#,##0.0" sourceLinked="0"/>
            <c:txPr>
              <a:bodyPr/>
              <a:lstStyle/>
              <a:p>
                <a:pPr>
                  <a:defRPr>
                    <a:solidFill>
                      <a:schemeClr val="tx2"/>
                    </a:solidFill>
                  </a:defRPr>
                </a:pPr>
                <a:endParaRPr lang="fr-FR"/>
              </a:p>
            </c:txPr>
            <c:showLegendKey val="0"/>
            <c:showVal val="0"/>
            <c:showCatName val="0"/>
            <c:showSerName val="0"/>
            <c:showPercent val="0"/>
            <c:showBubbleSize val="0"/>
          </c:dLbls>
          <c:cat>
            <c:strRef>
              <c:f>'Figure 2'!$A$36:$A$58</c:f>
              <c:strCache>
                <c:ptCount val="23"/>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strCache>
            </c:strRef>
          </c:cat>
          <c:val>
            <c:numRef>
              <c:f>('Figure 2'!$J$36:$J$51,'Figure 2'!$V$52:$V$58)</c:f>
              <c:numCache>
                <c:formatCode>0.0</c:formatCode>
                <c:ptCount val="23"/>
                <c:pt idx="0">
                  <c:v>72.7</c:v>
                </c:pt>
                <c:pt idx="1">
                  <c:v>77.900000000000006</c:v>
                </c:pt>
                <c:pt idx="2">
                  <c:v>79.100000000000009</c:v>
                </c:pt>
                <c:pt idx="3">
                  <c:v>76.7</c:v>
                </c:pt>
                <c:pt idx="4">
                  <c:v>77.7</c:v>
                </c:pt>
                <c:pt idx="5">
                  <c:v>79.100000000000009</c:v>
                </c:pt>
                <c:pt idx="6">
                  <c:v>77.5</c:v>
                </c:pt>
                <c:pt idx="7">
                  <c:v>76.6450439825053</c:v>
                </c:pt>
                <c:pt idx="8">
                  <c:v>75.876160477453595</c:v>
                </c:pt>
                <c:pt idx="9">
                  <c:v>76.872980159541811</c:v>
                </c:pt>
                <c:pt idx="10">
                  <c:v>74.656805065277098</c:v>
                </c:pt>
                <c:pt idx="11">
                  <c:v>77.333374347301202</c:v>
                </c:pt>
                <c:pt idx="12">
                  <c:v>78.48715494811141</c:v>
                </c:pt>
                <c:pt idx="13">
                  <c:v>77</c:v>
                </c:pt>
                <c:pt idx="14">
                  <c:v>87.330280737541898</c:v>
                </c:pt>
                <c:pt idx="15">
                  <c:v>86.5</c:v>
                </c:pt>
                <c:pt idx="16">
                  <c:v>84</c:v>
                </c:pt>
                <c:pt idx="17">
                  <c:v>78.400000000000006</c:v>
                </c:pt>
                <c:pt idx="18">
                  <c:v>78.907961111166202</c:v>
                </c:pt>
                <c:pt idx="19">
                  <c:v>82.162453163357597</c:v>
                </c:pt>
                <c:pt idx="20">
                  <c:v>80.522393162393158</c:v>
                </c:pt>
                <c:pt idx="21">
                  <c:v>82.480359198499372</c:v>
                </c:pt>
                <c:pt idx="22">
                  <c:v>81.546148405999432</c:v>
                </c:pt>
              </c:numCache>
            </c:numRef>
          </c:val>
          <c:smooth val="0"/>
        </c:ser>
        <c:ser>
          <c:idx val="3"/>
          <c:order val="3"/>
          <c:tx>
            <c:strRef>
              <c:f>'Figure 2'!$K$34</c:f>
              <c:strCache>
                <c:ptCount val="1"/>
                <c:pt idx="0">
                  <c:v>Total baccalauréat</c:v>
                </c:pt>
              </c:strCache>
            </c:strRef>
          </c:tx>
          <c:spPr>
            <a:ln w="50800">
              <a:solidFill>
                <a:srgbClr val="000000"/>
              </a:solidFill>
              <a:prstDash val="solid"/>
            </a:ln>
          </c:spPr>
          <c:marker>
            <c:symbol val="none"/>
          </c:marker>
          <c:dLbls>
            <c:dLbl>
              <c:idx val="22"/>
              <c:showLegendKey val="0"/>
              <c:showVal val="1"/>
              <c:showCatName val="0"/>
              <c:showSerName val="0"/>
              <c:showPercent val="0"/>
              <c:showBubbleSize val="0"/>
            </c:dLbl>
            <c:numFmt formatCode="#,##0.0" sourceLinked="0"/>
            <c:txPr>
              <a:bodyPr/>
              <a:lstStyle/>
              <a:p>
                <a:pPr>
                  <a:defRPr b="1"/>
                </a:pPr>
                <a:endParaRPr lang="fr-FR"/>
              </a:p>
            </c:txPr>
            <c:showLegendKey val="0"/>
            <c:showVal val="0"/>
            <c:showCatName val="0"/>
            <c:showSerName val="0"/>
            <c:showPercent val="0"/>
            <c:showBubbleSize val="0"/>
          </c:dLbls>
          <c:cat>
            <c:strRef>
              <c:f>'Figure 2'!$A$36:$A$58</c:f>
              <c:strCache>
                <c:ptCount val="23"/>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strCache>
            </c:strRef>
          </c:cat>
          <c:val>
            <c:numRef>
              <c:f>('Figure 2'!$M$36:$M$51,'Figure 2'!$Y$52:$Y$58)</c:f>
              <c:numCache>
                <c:formatCode>0.0</c:formatCode>
                <c:ptCount val="23"/>
                <c:pt idx="0">
                  <c:v>74.900000000000006</c:v>
                </c:pt>
                <c:pt idx="1">
                  <c:v>75.8</c:v>
                </c:pt>
                <c:pt idx="2">
                  <c:v>77.3</c:v>
                </c:pt>
                <c:pt idx="3">
                  <c:v>78.900000000000006</c:v>
                </c:pt>
                <c:pt idx="4">
                  <c:v>78.3</c:v>
                </c:pt>
                <c:pt idx="5">
                  <c:v>79.5</c:v>
                </c:pt>
                <c:pt idx="6">
                  <c:v>78.600000000000009</c:v>
                </c:pt>
                <c:pt idx="7">
                  <c:v>78.570075983609797</c:v>
                </c:pt>
                <c:pt idx="8">
                  <c:v>80.104379143294196</c:v>
                </c:pt>
                <c:pt idx="9">
                  <c:v>79.725360775926205</c:v>
                </c:pt>
                <c:pt idx="10">
                  <c:v>79.921247420663704</c:v>
                </c:pt>
                <c:pt idx="11">
                  <c:v>82.055581912783211</c:v>
                </c:pt>
                <c:pt idx="12">
                  <c:v>83.419460770119301</c:v>
                </c:pt>
                <c:pt idx="13">
                  <c:v>83.5</c:v>
                </c:pt>
                <c:pt idx="14">
                  <c:v>86.156432741528505</c:v>
                </c:pt>
                <c:pt idx="15">
                  <c:v>85.6</c:v>
                </c:pt>
                <c:pt idx="16">
                  <c:v>85.7</c:v>
                </c:pt>
                <c:pt idx="17">
                  <c:v>84.5</c:v>
                </c:pt>
                <c:pt idx="18">
                  <c:v>86.905606446978894</c:v>
                </c:pt>
                <c:pt idx="19">
                  <c:v>88.030695718977142</c:v>
                </c:pt>
                <c:pt idx="20">
                  <c:v>87.910345777890171</c:v>
                </c:pt>
                <c:pt idx="21">
                  <c:v>88.574963996588423</c:v>
                </c:pt>
                <c:pt idx="22">
                  <c:v>87.863452236671151</c:v>
                </c:pt>
              </c:numCache>
            </c:numRef>
          </c:val>
          <c:smooth val="0"/>
        </c:ser>
        <c:dLbls>
          <c:showLegendKey val="0"/>
          <c:showVal val="0"/>
          <c:showCatName val="0"/>
          <c:showSerName val="0"/>
          <c:showPercent val="0"/>
          <c:showBubbleSize val="0"/>
        </c:dLbls>
        <c:marker val="1"/>
        <c:smooth val="0"/>
        <c:axId val="133639552"/>
        <c:axId val="133653632"/>
      </c:lineChart>
      <c:catAx>
        <c:axId val="133639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33653632"/>
        <c:crosses val="autoZero"/>
        <c:auto val="1"/>
        <c:lblAlgn val="ctr"/>
        <c:lblOffset val="100"/>
        <c:tickLblSkip val="2"/>
        <c:tickMarkSkip val="1"/>
        <c:noMultiLvlLbl val="0"/>
      </c:catAx>
      <c:valAx>
        <c:axId val="133653632"/>
        <c:scaling>
          <c:orientation val="minMax"/>
          <c:max val="95"/>
          <c:min val="70"/>
        </c:scaling>
        <c:delete val="0"/>
        <c:axPos val="l"/>
        <c:majorGridlines>
          <c:spPr>
            <a:ln w="12700">
              <a:solidFill>
                <a:srgbClr val="C0C0C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33639552"/>
        <c:crosses val="autoZero"/>
        <c:crossBetween val="midCat"/>
      </c:valAx>
      <c:spPr>
        <a:solidFill>
          <a:schemeClr val="bg1"/>
        </a:solidFill>
        <a:ln w="3175">
          <a:solidFill>
            <a:sysClr val="windowText" lastClr="000000"/>
          </a:solidFill>
        </a:ln>
      </c:spPr>
    </c:plotArea>
    <c:legend>
      <c:legendPos val="r"/>
      <c:layout>
        <c:manualLayout>
          <c:xMode val="edge"/>
          <c:yMode val="edge"/>
          <c:x val="6.2716204918829593E-2"/>
          <c:y val="0.10364868570533159"/>
          <c:w val="0.86962994070185673"/>
          <c:h val="6.1360389652785938E-2"/>
        </c:manualLayout>
      </c:layout>
      <c:overlay val="0"/>
      <c:spPr>
        <a:noFill/>
        <a:ln w="25400">
          <a:noFill/>
        </a:ln>
      </c:spPr>
      <c:txPr>
        <a:bodyPr/>
        <a:lstStyle/>
        <a:p>
          <a:pPr>
            <a:defRPr sz="800" b="0" i="0" u="none" strike="noStrike" baseline="0">
              <a:solidFill>
                <a:srgbClr val="000000"/>
              </a:solidFill>
              <a:latin typeface="Arial"/>
              <a:ea typeface="Arial"/>
              <a:cs typeface="Arial"/>
            </a:defRPr>
          </a:pPr>
          <a:endParaRPr lang="fr-FR"/>
        </a:p>
      </c:txPr>
    </c:legend>
    <c:plotVisOnly val="1"/>
    <c:dispBlanksAs val="gap"/>
    <c:showDLblsOverMax val="0"/>
  </c:chart>
  <c:spPr>
    <a:solidFill>
      <a:schemeClr val="bg1">
        <a:lumMod val="95000"/>
      </a:schemeClr>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19051</xdr:colOff>
      <xdr:row>1</xdr:row>
      <xdr:rowOff>95250</xdr:rowOff>
    </xdr:from>
    <xdr:to>
      <xdr:col>8</xdr:col>
      <xdr:colOff>733426</xdr:colOff>
      <xdr:row>31</xdr:row>
      <xdr:rowOff>57150</xdr:rowOff>
    </xdr:to>
    <xdr:graphicFrame macro="">
      <xdr:nvGraphicFramePr>
        <xdr:cNvPr id="7169"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0.50197</cdr:x>
      <cdr:y>0.48362</cdr:y>
    </cdr:from>
    <cdr:to>
      <cdr:x>0.51355</cdr:x>
      <cdr:y>0.52519</cdr:y>
    </cdr:to>
    <cdr:sp macro="" textlink="">
      <cdr:nvSpPr>
        <cdr:cNvPr id="8193" name="Texte 1"/>
        <cdr:cNvSpPr txBox="1">
          <a:spLocks xmlns:a="http://schemas.openxmlformats.org/drawingml/2006/main" noChangeArrowheads="1"/>
        </cdr:cNvSpPr>
      </cdr:nvSpPr>
      <cdr:spPr bwMode="auto">
        <a:xfrm xmlns:a="http://schemas.openxmlformats.org/drawingml/2006/main">
          <a:off x="3340506" y="2103718"/>
          <a:ext cx="77001" cy="18054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fr-FR" sz="800" b="0" i="0" u="none" strike="noStrike" baseline="0">
              <a:solidFill>
                <a:srgbClr val="000000"/>
              </a:solidFill>
              <a:latin typeface="Arial"/>
              <a:cs typeface="Arial"/>
            </a:rPr>
            <a:t> </a:t>
          </a:r>
        </a:p>
      </cdr:txBody>
    </cdr:sp>
  </cdr:relSizeAnchor>
  <cdr:relSizeAnchor xmlns:cdr="http://schemas.openxmlformats.org/drawingml/2006/chartDrawing">
    <cdr:from>
      <cdr:x>0.51015</cdr:x>
      <cdr:y>0.70337</cdr:y>
    </cdr:from>
    <cdr:to>
      <cdr:x>0.66342</cdr:x>
      <cdr:y>0.77355</cdr:y>
    </cdr:to>
    <cdr:sp macro="" textlink="">
      <cdr:nvSpPr>
        <cdr:cNvPr id="8194" name="Texte 2"/>
        <cdr:cNvSpPr txBox="1">
          <a:spLocks xmlns:a="http://schemas.openxmlformats.org/drawingml/2006/main" noChangeArrowheads="1"/>
        </cdr:cNvSpPr>
      </cdr:nvSpPr>
      <cdr:spPr bwMode="auto">
        <a:xfrm xmlns:a="http://schemas.openxmlformats.org/drawingml/2006/main">
          <a:off x="3386816" y="3048315"/>
          <a:ext cx="1017548" cy="30415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0">
              <a:solidFill>
                <a:srgbClr xmlns:mc="http://schemas.openxmlformats.org/markup-compatibility/2006" val="FFFFFF" mc:Ignorable="a14" a14:legacySpreadsheetColorIndex="9"/>
              </a:solidFill>
              <a:miter lim="800000"/>
              <a:headEnd/>
              <a:tailEnd/>
            </a14:hiddenLine>
          </a:ext>
        </a:extLst>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defRPr sz="1000"/>
          </a:pPr>
          <a:r>
            <a:rPr lang="fr-FR" sz="800" b="1" i="0" u="none" strike="noStrike" baseline="0">
              <a:solidFill>
                <a:schemeClr val="bg1"/>
              </a:solidFill>
              <a:latin typeface="Arial"/>
              <a:cs typeface="Arial"/>
            </a:rPr>
            <a:t>Général</a:t>
          </a:r>
        </a:p>
      </cdr:txBody>
    </cdr:sp>
  </cdr:relSizeAnchor>
  <cdr:relSizeAnchor xmlns:cdr="http://schemas.openxmlformats.org/drawingml/2006/chartDrawing">
    <cdr:from>
      <cdr:x>0.50616</cdr:x>
      <cdr:y>0.53407</cdr:y>
    </cdr:from>
    <cdr:to>
      <cdr:x>0.69245</cdr:x>
      <cdr:y>0.59683</cdr:y>
    </cdr:to>
    <cdr:sp macro="" textlink="">
      <cdr:nvSpPr>
        <cdr:cNvPr id="8195" name="Texte 3"/>
        <cdr:cNvSpPr txBox="1">
          <a:spLocks xmlns:a="http://schemas.openxmlformats.org/drawingml/2006/main" noChangeArrowheads="1"/>
        </cdr:cNvSpPr>
      </cdr:nvSpPr>
      <cdr:spPr bwMode="auto">
        <a:xfrm xmlns:a="http://schemas.openxmlformats.org/drawingml/2006/main">
          <a:off x="3360358" y="2314575"/>
          <a:ext cx="1236766" cy="27201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defRPr sz="1000"/>
          </a:pPr>
          <a:r>
            <a:rPr lang="fr-FR" sz="800" b="1" i="0" u="none" strike="noStrike" baseline="0">
              <a:solidFill>
                <a:schemeClr val="bg1"/>
              </a:solidFill>
              <a:latin typeface="Arial"/>
              <a:cs typeface="Arial"/>
            </a:rPr>
            <a:t>Technologique</a:t>
          </a:r>
        </a:p>
      </cdr:txBody>
    </cdr:sp>
  </cdr:relSizeAnchor>
  <cdr:relSizeAnchor xmlns:cdr="http://schemas.openxmlformats.org/drawingml/2006/chartDrawing">
    <cdr:from>
      <cdr:x>0.51315</cdr:x>
      <cdr:y>0.42236</cdr:y>
    </cdr:from>
    <cdr:to>
      <cdr:x>0.6209</cdr:x>
      <cdr:y>0.46022</cdr:y>
    </cdr:to>
    <cdr:sp macro="" textlink="">
      <cdr:nvSpPr>
        <cdr:cNvPr id="8196" name="Texte 4"/>
        <cdr:cNvSpPr txBox="1">
          <a:spLocks xmlns:a="http://schemas.openxmlformats.org/drawingml/2006/main" noChangeArrowheads="1"/>
        </cdr:cNvSpPr>
      </cdr:nvSpPr>
      <cdr:spPr bwMode="auto">
        <a:xfrm xmlns:a="http://schemas.openxmlformats.org/drawingml/2006/main">
          <a:off x="3406741" y="1830455"/>
          <a:ext cx="715389" cy="16408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fr-FR" sz="800" b="1" i="0" u="none" strike="noStrike" baseline="0">
              <a:solidFill>
                <a:schemeClr val="bg1"/>
              </a:solidFill>
              <a:latin typeface="Arial"/>
              <a:cs typeface="Arial"/>
            </a:rPr>
            <a:t>Professionnel</a:t>
          </a:r>
        </a:p>
      </cdr:txBody>
    </cdr:sp>
  </cdr:relSizeAnchor>
  <cdr:relSizeAnchor xmlns:cdr="http://schemas.openxmlformats.org/drawingml/2006/chartDrawing">
    <cdr:from>
      <cdr:x>0.17365</cdr:x>
      <cdr:y>0.54721</cdr:y>
    </cdr:from>
    <cdr:to>
      <cdr:x>0.2253</cdr:x>
      <cdr:y>0.65271</cdr:y>
    </cdr:to>
    <cdr:sp macro="" textlink="">
      <cdr:nvSpPr>
        <cdr:cNvPr id="8197" name="Line 5"/>
        <cdr:cNvSpPr>
          <a:spLocks xmlns:a="http://schemas.openxmlformats.org/drawingml/2006/main" noChangeShapeType="1"/>
        </cdr:cNvSpPr>
      </cdr:nvSpPr>
      <cdr:spPr bwMode="auto">
        <a:xfrm xmlns:a="http://schemas.openxmlformats.org/drawingml/2006/main">
          <a:off x="1164418" y="2329855"/>
          <a:ext cx="346345" cy="449184"/>
        </a:xfrm>
        <a:prstGeom xmlns:a="http://schemas.openxmlformats.org/drawingml/2006/main" prst="line">
          <a:avLst/>
        </a:prstGeom>
        <a:noFill xmlns:a="http://schemas.openxmlformats.org/drawingml/2006/main"/>
        <a:ln xmlns:a="http://schemas.openxmlformats.org/drawingml/2006/main" w="9525">
          <a:solidFill>
            <a:srgbClr xmlns:mc="http://schemas.openxmlformats.org/markup-compatibility/2006" xmlns:a14="http://schemas.microsoft.com/office/drawing/2010/main" val="000000" mc:Ignorable="a14" a14:legacySpreadsheetColorIndex="64"/>
          </a:solidFill>
          <a:round/>
          <a:headEnd/>
          <a:tailEnd type="triangle" w="med" len="med"/>
        </a:ln>
        <a:extLst xmlns:a="http://schemas.openxmlformats.org/drawingml/2006/main">
          <a:ext uri="{909E8E84-426E-40DD-AFC4-6F175D3DCCD1}">
            <a14:hiddenFill xmlns:a14="http://schemas.microsoft.com/office/drawing/2010/main">
              <a:noFill/>
            </a14:hiddenFill>
          </a:ext>
        </a:extLst>
      </cdr:spPr>
    </cdr:sp>
  </cdr:relSizeAnchor>
  <cdr:relSizeAnchor xmlns:cdr="http://schemas.openxmlformats.org/drawingml/2006/chartDrawing">
    <cdr:from>
      <cdr:x>0.06892</cdr:x>
      <cdr:y>0.48119</cdr:y>
    </cdr:from>
    <cdr:to>
      <cdr:x>0.24247</cdr:x>
      <cdr:y>0.58095</cdr:y>
    </cdr:to>
    <cdr:sp macro="" textlink="">
      <cdr:nvSpPr>
        <cdr:cNvPr id="8198" name="Text Box 6"/>
        <cdr:cNvSpPr txBox="1">
          <a:spLocks xmlns:a="http://schemas.openxmlformats.org/drawingml/2006/main" noChangeArrowheads="1"/>
        </cdr:cNvSpPr>
      </cdr:nvSpPr>
      <cdr:spPr bwMode="auto">
        <a:xfrm xmlns:a="http://schemas.openxmlformats.org/drawingml/2006/main">
          <a:off x="457527" y="2085412"/>
          <a:ext cx="1152198" cy="432347"/>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1987 : Première session du baccalauréat professionnel</a:t>
          </a:r>
        </a:p>
      </cdr:txBody>
    </cdr:sp>
  </cdr:relSizeAnchor>
  <cdr:relSizeAnchor xmlns:cdr="http://schemas.openxmlformats.org/drawingml/2006/chartDrawing">
    <cdr:from>
      <cdr:x>0.54822</cdr:x>
      <cdr:y>0.30325</cdr:y>
    </cdr:from>
    <cdr:to>
      <cdr:x>0.74477</cdr:x>
      <cdr:y>0.36259</cdr:y>
    </cdr:to>
    <cdr:sp macro="" textlink="">
      <cdr:nvSpPr>
        <cdr:cNvPr id="8199" name="Line 7"/>
        <cdr:cNvSpPr>
          <a:spLocks xmlns:a="http://schemas.openxmlformats.org/drawingml/2006/main" noChangeShapeType="1"/>
        </cdr:cNvSpPr>
      </cdr:nvSpPr>
      <cdr:spPr bwMode="auto">
        <a:xfrm xmlns:a="http://schemas.openxmlformats.org/drawingml/2006/main">
          <a:off x="3676111" y="1291152"/>
          <a:ext cx="1318052" cy="252651"/>
        </a:xfrm>
        <a:prstGeom xmlns:a="http://schemas.openxmlformats.org/drawingml/2006/main" prst="line">
          <a:avLst/>
        </a:prstGeom>
        <a:noFill xmlns:a="http://schemas.openxmlformats.org/drawingml/2006/main"/>
        <a:ln xmlns:a="http://schemas.openxmlformats.org/drawingml/2006/main" w="9525">
          <a:solidFill>
            <a:srgbClr xmlns:mc="http://schemas.openxmlformats.org/markup-compatibility/2006" xmlns:a14="http://schemas.microsoft.com/office/drawing/2010/main" val="000000" mc:Ignorable="a14" a14:legacySpreadsheetColorIndex="64"/>
          </a:solidFill>
          <a:round/>
          <a:headEnd/>
          <a:tailEnd type="triangle" w="med" len="med"/>
        </a:ln>
        <a:extLst xmlns:a="http://schemas.openxmlformats.org/drawingml/2006/main">
          <a:ext uri="{909E8E84-426E-40DD-AFC4-6F175D3DCCD1}">
            <a14:hiddenFill xmlns:a14="http://schemas.microsoft.com/office/drawing/2010/main">
              <a:noFill/>
            </a14:hiddenFill>
          </a:ext>
        </a:extLst>
      </cdr:spPr>
    </cdr:sp>
  </cdr:relSizeAnchor>
  <cdr:relSizeAnchor xmlns:cdr="http://schemas.openxmlformats.org/drawingml/2006/chartDrawing">
    <cdr:from>
      <cdr:x>0.44303</cdr:x>
      <cdr:y>0.23397</cdr:y>
    </cdr:from>
    <cdr:to>
      <cdr:x>0.66974</cdr:x>
      <cdr:y>0.33203</cdr:y>
    </cdr:to>
    <cdr:sp macro="" textlink="">
      <cdr:nvSpPr>
        <cdr:cNvPr id="8200" name="Text Box 8"/>
        <cdr:cNvSpPr txBox="1">
          <a:spLocks xmlns:a="http://schemas.openxmlformats.org/drawingml/2006/main" noChangeArrowheads="1"/>
        </cdr:cNvSpPr>
      </cdr:nvSpPr>
      <cdr:spPr bwMode="auto">
        <a:xfrm xmlns:a="http://schemas.openxmlformats.org/drawingml/2006/main">
          <a:off x="2941261" y="1014012"/>
          <a:ext cx="1505077" cy="424943"/>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2009 : Création de l'épreuve de rattrapage au baccalauréat professionnel</a:t>
          </a:r>
        </a:p>
      </cdr:txBody>
    </cdr:sp>
  </cdr:relSizeAnchor>
  <cdr:relSizeAnchor xmlns:cdr="http://schemas.openxmlformats.org/drawingml/2006/chartDrawing">
    <cdr:from>
      <cdr:x>0.61194</cdr:x>
      <cdr:y>0.12022</cdr:y>
    </cdr:from>
    <cdr:to>
      <cdr:x>0.82534</cdr:x>
      <cdr:y>0.20898</cdr:y>
    </cdr:to>
    <cdr:sp macro="" textlink="">
      <cdr:nvSpPr>
        <cdr:cNvPr id="8201" name="Text Box 9"/>
        <cdr:cNvSpPr txBox="1">
          <a:spLocks xmlns:a="http://schemas.openxmlformats.org/drawingml/2006/main" noChangeArrowheads="1"/>
        </cdr:cNvSpPr>
      </cdr:nvSpPr>
      <cdr:spPr bwMode="auto">
        <a:xfrm xmlns:a="http://schemas.openxmlformats.org/drawingml/2006/main">
          <a:off x="4062619" y="521025"/>
          <a:ext cx="1416735" cy="384674"/>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2011-2014 : Réforme de la voie professionnelle</a:t>
          </a:r>
        </a:p>
      </cdr:txBody>
    </cdr:sp>
  </cdr:relSizeAnchor>
  <cdr:relSizeAnchor xmlns:cdr="http://schemas.openxmlformats.org/drawingml/2006/chartDrawing">
    <cdr:from>
      <cdr:x>0.75764</cdr:x>
      <cdr:y>0.16472</cdr:y>
    </cdr:from>
    <cdr:to>
      <cdr:x>0.8042</cdr:x>
      <cdr:y>0.28001</cdr:y>
    </cdr:to>
    <cdr:sp macro="" textlink="">
      <cdr:nvSpPr>
        <cdr:cNvPr id="8202" name="Line 10"/>
        <cdr:cNvSpPr>
          <a:spLocks xmlns:a="http://schemas.openxmlformats.org/drawingml/2006/main" noChangeShapeType="1"/>
        </cdr:cNvSpPr>
      </cdr:nvSpPr>
      <cdr:spPr bwMode="auto">
        <a:xfrm xmlns:a="http://schemas.openxmlformats.org/drawingml/2006/main">
          <a:off x="5080409" y="701318"/>
          <a:ext cx="312213" cy="490868"/>
        </a:xfrm>
        <a:prstGeom xmlns:a="http://schemas.openxmlformats.org/drawingml/2006/main" prst="line">
          <a:avLst/>
        </a:prstGeom>
        <a:noFill xmlns:a="http://schemas.openxmlformats.org/drawingml/2006/main"/>
        <a:ln xmlns:a="http://schemas.openxmlformats.org/drawingml/2006/main" w="9525">
          <a:solidFill>
            <a:srgbClr xmlns:mc="http://schemas.openxmlformats.org/markup-compatibility/2006" xmlns:a14="http://schemas.microsoft.com/office/drawing/2010/main" val="000000" mc:Ignorable="a14" a14:legacySpreadsheetColorIndex="64"/>
          </a:solidFill>
          <a:round/>
          <a:headEnd/>
          <a:tailEnd type="triangle" w="med" len="med"/>
        </a:ln>
        <a:extLst xmlns:a="http://schemas.openxmlformats.org/drawingml/2006/main">
          <a:ext uri="{909E8E84-426E-40DD-AFC4-6F175D3DCCD1}">
            <a14:hiddenFill xmlns:a14="http://schemas.microsoft.com/office/drawing/2010/main">
              <a:noFill/>
            </a14:hiddenFill>
          </a:ext>
        </a:extLst>
      </cdr:spPr>
    </cdr:sp>
  </cdr:relSizeAnchor>
  <cdr:relSizeAnchor xmlns:cdr="http://schemas.openxmlformats.org/drawingml/2006/chartDrawing">
    <cdr:from>
      <cdr:x>0.94405</cdr:x>
      <cdr:y>0.33862</cdr:y>
    </cdr:from>
    <cdr:to>
      <cdr:x>0.98569</cdr:x>
      <cdr:y>0.37517</cdr:y>
    </cdr:to>
    <cdr:sp macro="" textlink="">
      <cdr:nvSpPr>
        <cdr:cNvPr id="8203" name="Text Box 11"/>
        <cdr:cNvSpPr txBox="1">
          <a:spLocks xmlns:a="http://schemas.openxmlformats.org/drawingml/2006/main" noChangeArrowheads="1"/>
        </cdr:cNvSpPr>
      </cdr:nvSpPr>
      <cdr:spPr bwMode="auto">
        <a:xfrm xmlns:a="http://schemas.openxmlformats.org/drawingml/2006/main">
          <a:off x="6330422" y="1441734"/>
          <a:ext cx="279221" cy="15561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cdr:spPr>
      <cdr:txBody>
        <a:bodyPr xmlns:a="http://schemas.openxmlformats.org/drawingml/2006/main" vertOverflow="clip" wrap="square" lIns="0" tIns="22860" rIns="27432" bIns="22860" anchor="ctr" upright="1"/>
        <a:lstStyle xmlns:a="http://schemas.openxmlformats.org/drawingml/2006/main"/>
        <a:p xmlns:a="http://schemas.openxmlformats.org/drawingml/2006/main">
          <a:pPr algn="r" rtl="0">
            <a:defRPr sz="1000"/>
          </a:pPr>
          <a:r>
            <a:rPr lang="fr-FR" sz="800" b="1" i="0" u="none" strike="noStrike" baseline="0">
              <a:solidFill>
                <a:schemeClr val="tx2"/>
              </a:solidFill>
              <a:latin typeface="Arial"/>
              <a:cs typeface="Arial"/>
            </a:rPr>
            <a:t>22,0</a:t>
          </a:r>
        </a:p>
      </cdr:txBody>
    </cdr:sp>
  </cdr:relSizeAnchor>
  <cdr:relSizeAnchor xmlns:cdr="http://schemas.openxmlformats.org/drawingml/2006/chartDrawing">
    <cdr:from>
      <cdr:x>0.94405</cdr:x>
      <cdr:y>0.49438</cdr:y>
    </cdr:from>
    <cdr:to>
      <cdr:x>0.98569</cdr:x>
      <cdr:y>0.5313</cdr:y>
    </cdr:to>
    <cdr:sp macro="" textlink="">
      <cdr:nvSpPr>
        <cdr:cNvPr id="8204" name="Text Box 12"/>
        <cdr:cNvSpPr txBox="1">
          <a:spLocks xmlns:a="http://schemas.openxmlformats.org/drawingml/2006/main" noChangeArrowheads="1"/>
        </cdr:cNvSpPr>
      </cdr:nvSpPr>
      <cdr:spPr bwMode="auto">
        <a:xfrm xmlns:a="http://schemas.openxmlformats.org/drawingml/2006/main">
          <a:off x="6330422" y="2104909"/>
          <a:ext cx="279221" cy="15719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cdr:spPr>
      <cdr:txBody>
        <a:bodyPr xmlns:a="http://schemas.openxmlformats.org/drawingml/2006/main" vertOverflow="clip" wrap="square" lIns="0" tIns="22860" rIns="27432" bIns="22860" anchor="ctr" upright="1"/>
        <a:lstStyle xmlns:a="http://schemas.openxmlformats.org/drawingml/2006/main"/>
        <a:p xmlns:a="http://schemas.openxmlformats.org/drawingml/2006/main">
          <a:pPr algn="r" rtl="0">
            <a:defRPr sz="1000"/>
          </a:pPr>
          <a:r>
            <a:rPr lang="fr-FR" sz="800" b="1" i="0" u="none" strike="noStrike" baseline="0">
              <a:solidFill>
                <a:srgbClr val="9A003B"/>
              </a:solidFill>
              <a:latin typeface="Arial"/>
              <a:cs typeface="Arial"/>
            </a:rPr>
            <a:t>15,8</a:t>
          </a:r>
        </a:p>
      </cdr:txBody>
    </cdr:sp>
  </cdr:relSizeAnchor>
  <cdr:relSizeAnchor xmlns:cdr="http://schemas.openxmlformats.org/drawingml/2006/chartDrawing">
    <cdr:from>
      <cdr:x>0.94421</cdr:x>
      <cdr:y>0.72373</cdr:y>
    </cdr:from>
    <cdr:to>
      <cdr:x>0.98596</cdr:x>
      <cdr:y>0.76041</cdr:y>
    </cdr:to>
    <cdr:sp macro="" textlink="">
      <cdr:nvSpPr>
        <cdr:cNvPr id="8205" name="Text Box 13"/>
        <cdr:cNvSpPr txBox="1">
          <a:spLocks xmlns:a="http://schemas.openxmlformats.org/drawingml/2006/main" noChangeArrowheads="1"/>
        </cdr:cNvSpPr>
      </cdr:nvSpPr>
      <cdr:spPr bwMode="auto">
        <a:xfrm xmlns:a="http://schemas.openxmlformats.org/drawingml/2006/main">
          <a:off x="6331495" y="3081407"/>
          <a:ext cx="279958" cy="15617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cdr:spPr>
      <cdr:txBody>
        <a:bodyPr xmlns:a="http://schemas.openxmlformats.org/drawingml/2006/main" vertOverflow="clip" wrap="square" lIns="0" tIns="22860" rIns="27432" bIns="22860" anchor="ctr" upright="1"/>
        <a:lstStyle xmlns:a="http://schemas.openxmlformats.org/drawingml/2006/main"/>
        <a:p xmlns:a="http://schemas.openxmlformats.org/drawingml/2006/main">
          <a:pPr algn="r" rtl="0">
            <a:defRPr sz="1000"/>
          </a:pPr>
          <a:r>
            <a:rPr lang="fr-FR" sz="800" b="1" i="0" u="none" strike="noStrike" baseline="0">
              <a:solidFill>
                <a:srgbClr val="3CA2BE"/>
              </a:solidFill>
              <a:latin typeface="Arial"/>
              <a:cs typeface="Arial"/>
            </a:rPr>
            <a:t>41,3</a:t>
          </a:r>
        </a:p>
      </cdr:txBody>
    </cdr:sp>
  </cdr:relSizeAnchor>
  <cdr:relSizeAnchor xmlns:cdr="http://schemas.openxmlformats.org/drawingml/2006/chartDrawing">
    <cdr:from>
      <cdr:x>0.91761</cdr:x>
      <cdr:y>0.95973</cdr:y>
    </cdr:from>
    <cdr:to>
      <cdr:x>0.96875</cdr:x>
      <cdr:y>0.99105</cdr:y>
    </cdr:to>
    <cdr:sp macro="" textlink="">
      <cdr:nvSpPr>
        <cdr:cNvPr id="2" name="ZoneTexte 1"/>
        <cdr:cNvSpPr txBox="1"/>
      </cdr:nvSpPr>
      <cdr:spPr>
        <a:xfrm xmlns:a="http://schemas.openxmlformats.org/drawingml/2006/main">
          <a:off x="6153150" y="4086226"/>
          <a:ext cx="342900" cy="133350"/>
        </a:xfrm>
        <a:prstGeom xmlns:a="http://schemas.openxmlformats.org/drawingml/2006/main" prst="rect">
          <a:avLst/>
        </a:prstGeom>
        <a:ln xmlns:a="http://schemas.openxmlformats.org/drawingml/2006/main" w="3175">
          <a:noFill/>
        </a:ln>
      </cdr:spPr>
      <cdr:txBody>
        <a:bodyPr xmlns:a="http://schemas.openxmlformats.org/drawingml/2006/main" vertOverflow="clip" wrap="square" lIns="0" tIns="0" rIns="0" bIns="0" rtlCol="0" anchor="ctr" anchorCtr="1"/>
        <a:lstStyle xmlns:a="http://schemas.openxmlformats.org/drawingml/2006/main"/>
        <a:p xmlns:a="http://schemas.openxmlformats.org/drawingml/2006/main">
          <a:r>
            <a:rPr lang="fr-FR" sz="800">
              <a:latin typeface="Arial" panose="020B0604020202020204" pitchFamily="34" charset="0"/>
              <a:cs typeface="Arial" panose="020B0604020202020204" pitchFamily="34" charset="0"/>
            </a:rPr>
            <a:t>2017p</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19050</xdr:colOff>
      <xdr:row>1</xdr:row>
      <xdr:rowOff>104775</xdr:rowOff>
    </xdr:from>
    <xdr:to>
      <xdr:col>11</xdr:col>
      <xdr:colOff>371475</xdr:colOff>
      <xdr:row>28</xdr:row>
      <xdr:rowOff>66675</xdr:rowOff>
    </xdr:to>
    <xdr:graphicFrame macro="">
      <xdr:nvGraphicFramePr>
        <xdr:cNvPr id="6145"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9518</xdr:colOff>
      <xdr:row>2</xdr:row>
      <xdr:rowOff>9516</xdr:rowOff>
    </xdr:from>
    <xdr:to>
      <xdr:col>18</xdr:col>
      <xdr:colOff>733331</xdr:colOff>
      <xdr:row>38</xdr:row>
      <xdr:rowOff>11862</xdr:rowOff>
    </xdr:to>
    <xdr:pic>
      <xdr:nvPicPr>
        <xdr:cNvPr id="2" name="Image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946" t="20075" r="27018" b="40909"/>
        <a:stretch/>
      </xdr:blipFill>
      <xdr:spPr>
        <a:xfrm>
          <a:off x="8448668" y="314316"/>
          <a:ext cx="6819813" cy="537444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j-depp-espbac/NTABAC/Automatisation/Tables/EspBac_scoapp15_1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Fichier%20baccalaur&#233;at\ENQ60-17\6%20ACCES%20AU%20BAC\ESPERANCE%20BAC\esp&#233;rance%20bac%20MEN-AGRI_16_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des variables de base"/>
      <sheetName val="EspBac_scoapp15_16"/>
      <sheetName val="Tableau"/>
      <sheetName val="Accès 3ème-bac"/>
      <sheetName val="Accès 6ème-bac"/>
    </sheetNames>
    <sheetDataSet>
      <sheetData sheetId="0"/>
      <sheetData sheetId="1"/>
      <sheetData sheetId="2"/>
      <sheetData sheetId="3"/>
      <sheetData sheetId="4">
        <row r="3">
          <cell r="B3">
            <v>0.56666800310868604</v>
          </cell>
          <cell r="C3">
            <v>0.15143020137152899</v>
          </cell>
          <cell r="D3">
            <v>0.718098204480215</v>
          </cell>
          <cell r="E3">
            <v>4.5012386929100196E-3</v>
          </cell>
          <cell r="F3">
            <v>0.72259944317312497</v>
          </cell>
        </row>
        <row r="4">
          <cell r="B4">
            <v>0.52656784498659903</v>
          </cell>
          <cell r="C4">
            <v>0.17556671900019999</v>
          </cell>
          <cell r="D4">
            <v>0.70213456398679908</v>
          </cell>
          <cell r="E4">
            <v>5.47338762621607E-3</v>
          </cell>
          <cell r="F4">
            <v>0.70760795161301504</v>
          </cell>
        </row>
        <row r="5">
          <cell r="B5">
            <v>0.53025560471622402</v>
          </cell>
          <cell r="C5">
            <v>0.18845427504151999</v>
          </cell>
          <cell r="D5">
            <v>0.71870987975774403</v>
          </cell>
          <cell r="E5">
            <v>1.13665698889867E-2</v>
          </cell>
          <cell r="F5">
            <v>0.73007644964673002</v>
          </cell>
        </row>
        <row r="6">
          <cell r="B6">
            <v>0.56462796035902196</v>
          </cell>
          <cell r="C6">
            <v>0.17867273157493199</v>
          </cell>
          <cell r="D6">
            <v>0.74330069193395398</v>
          </cell>
          <cell r="E6">
            <v>6.6185896251757604E-3</v>
          </cell>
          <cell r="F6">
            <v>0.74991928155912901</v>
          </cell>
        </row>
        <row r="7">
          <cell r="B7">
            <v>0.53059959735585205</v>
          </cell>
          <cell r="C7">
            <v>0.18645962661941601</v>
          </cell>
          <cell r="D7">
            <v>0.717059223975268</v>
          </cell>
          <cell r="E7">
            <v>1.17549883837034E-2</v>
          </cell>
          <cell r="F7">
            <v>0.72881421235897204</v>
          </cell>
        </row>
        <row r="8">
          <cell r="B8">
            <v>0.53317519608233899</v>
          </cell>
          <cell r="C8">
            <v>0.19285002245058799</v>
          </cell>
          <cell r="D8">
            <v>0.72602521853292701</v>
          </cell>
          <cell r="E8">
            <v>9.2724840556916294E-3</v>
          </cell>
          <cell r="F8">
            <v>0.73529770258861804</v>
          </cell>
        </row>
        <row r="9">
          <cell r="B9">
            <v>0.60764954946564198</v>
          </cell>
          <cell r="C9">
            <v>0.17554529792062801</v>
          </cell>
          <cell r="D9">
            <v>0.78319484738626999</v>
          </cell>
          <cell r="E9">
            <v>8.2248653381214302E-4</v>
          </cell>
          <cell r="F9">
            <v>0.78401733392008299</v>
          </cell>
        </row>
        <row r="10">
          <cell r="B10">
            <v>0.61864072743924903</v>
          </cell>
          <cell r="C10">
            <v>0.17776893074575201</v>
          </cell>
          <cell r="D10">
            <v>0.79640965818500109</v>
          </cell>
          <cell r="E10">
            <v>8.6374815486838299E-3</v>
          </cell>
          <cell r="F10">
            <v>0.80504713973368403</v>
          </cell>
        </row>
        <row r="11">
          <cell r="B11">
            <v>0.53658107243544695</v>
          </cell>
          <cell r="C11">
            <v>0.174553765498836</v>
          </cell>
          <cell r="D11">
            <v>0.711134837934283</v>
          </cell>
          <cell r="E11">
            <v>1.16082019098467E-2</v>
          </cell>
          <cell r="F11">
            <v>0.72274303984413002</v>
          </cell>
        </row>
        <row r="12">
          <cell r="B12">
            <v>0.57183156889795195</v>
          </cell>
          <cell r="C12">
            <v>0.17038420721782499</v>
          </cell>
          <cell r="D12">
            <v>0.74221577611577694</v>
          </cell>
          <cell r="E12">
            <v>8.5694273409301393E-3</v>
          </cell>
          <cell r="F12">
            <v>0.75078520345670696</v>
          </cell>
        </row>
        <row r="13">
          <cell r="B13">
            <v>0.53677875153785903</v>
          </cell>
          <cell r="C13">
            <v>0.180215024842314</v>
          </cell>
          <cell r="D13">
            <v>0.71699377638017303</v>
          </cell>
          <cell r="E13">
            <v>3.8398052719984701E-3</v>
          </cell>
          <cell r="F13">
            <v>0.72083358165217204</v>
          </cell>
        </row>
        <row r="14">
          <cell r="B14">
            <v>0.55966544738212198</v>
          </cell>
          <cell r="C14">
            <v>0.180577193511331</v>
          </cell>
          <cell r="D14">
            <v>0.74024264089345304</v>
          </cell>
          <cell r="E14">
            <v>4.6346881015676498E-3</v>
          </cell>
          <cell r="F14">
            <v>0.74487732899502002</v>
          </cell>
        </row>
        <row r="15">
          <cell r="B15">
            <v>0.60024901913561901</v>
          </cell>
          <cell r="C15">
            <v>0.163724584266699</v>
          </cell>
          <cell r="D15">
            <v>0.76397360340231801</v>
          </cell>
          <cell r="E15">
            <v>7.4733507109682497E-3</v>
          </cell>
          <cell r="F15">
            <v>0.77144695411328701</v>
          </cell>
        </row>
        <row r="16">
          <cell r="B16">
            <v>0.55919849288360102</v>
          </cell>
          <cell r="C16">
            <v>0.16426491508420801</v>
          </cell>
          <cell r="D16">
            <v>0.72346340796780906</v>
          </cell>
          <cell r="E16">
            <v>2.0812967528284401E-3</v>
          </cell>
          <cell r="F16">
            <v>0.72554470472063703</v>
          </cell>
        </row>
        <row r="17">
          <cell r="B17">
            <v>0.573600973726476</v>
          </cell>
          <cell r="C17">
            <v>0.188460015993381</v>
          </cell>
          <cell r="D17">
            <v>0.76206098971985703</v>
          </cell>
          <cell r="E17">
            <v>6.3212362212088499E-3</v>
          </cell>
          <cell r="F17">
            <v>0.76838222594106598</v>
          </cell>
        </row>
        <row r="18">
          <cell r="B18">
            <v>0.54992969026411398</v>
          </cell>
          <cell r="C18">
            <v>0.17604869296791301</v>
          </cell>
          <cell r="D18">
            <v>0.72597838323202701</v>
          </cell>
          <cell r="E18">
            <v>1.3901193361310101E-2</v>
          </cell>
          <cell r="F18">
            <v>0.73987957659333703</v>
          </cell>
        </row>
        <row r="19">
          <cell r="B19">
            <v>0.57312377032295603</v>
          </cell>
          <cell r="C19">
            <v>0.14637001915383899</v>
          </cell>
          <cell r="D19">
            <v>0.71949378947679499</v>
          </cell>
          <cell r="E19">
            <v>6.3313141073965198E-3</v>
          </cell>
          <cell r="F19">
            <v>0.72582510358419206</v>
          </cell>
        </row>
        <row r="20">
          <cell r="B20">
            <v>0.56393305267271998</v>
          </cell>
          <cell r="C20">
            <v>0.17539241248486501</v>
          </cell>
          <cell r="D20">
            <v>0.73932546515758502</v>
          </cell>
          <cell r="E20">
            <v>1.01124266500505E-2</v>
          </cell>
          <cell r="F20">
            <v>0.74943789180763598</v>
          </cell>
        </row>
        <row r="21">
          <cell r="B21">
            <v>0.70396248450177101</v>
          </cell>
          <cell r="C21">
            <v>0.111673359411713</v>
          </cell>
          <cell r="D21">
            <v>0.81563584391348398</v>
          </cell>
          <cell r="E21">
            <v>3.9951347090024496E-3</v>
          </cell>
          <cell r="F21">
            <v>0.81963097862248602</v>
          </cell>
        </row>
        <row r="22">
          <cell r="B22">
            <v>0.56028496709377695</v>
          </cell>
          <cell r="C22">
            <v>0.17165493534434301</v>
          </cell>
          <cell r="D22">
            <v>0.7319399024381199</v>
          </cell>
          <cell r="E22">
            <v>9.1723211426292094E-3</v>
          </cell>
          <cell r="F22">
            <v>0.74111222358074902</v>
          </cell>
        </row>
        <row r="23">
          <cell r="B23">
            <v>0.53069717326430299</v>
          </cell>
          <cell r="C23">
            <v>0.18472542485628499</v>
          </cell>
          <cell r="D23">
            <v>0.71542259812058795</v>
          </cell>
          <cell r="E23">
            <v>7.0410218886145298E-3</v>
          </cell>
          <cell r="F23">
            <v>0.72246362000920195</v>
          </cell>
        </row>
        <row r="24">
          <cell r="B24">
            <v>0.60061605524809503</v>
          </cell>
          <cell r="C24">
            <v>0.20081826900487601</v>
          </cell>
          <cell r="D24">
            <v>0.80143432425297101</v>
          </cell>
          <cell r="E24">
            <v>6.6075803460817796E-3</v>
          </cell>
          <cell r="F24">
            <v>0.80804190459905401</v>
          </cell>
        </row>
        <row r="25">
          <cell r="B25">
            <v>0.55672960707555597</v>
          </cell>
          <cell r="C25">
            <v>0.180750732942386</v>
          </cell>
          <cell r="D25">
            <v>0.73748034001794194</v>
          </cell>
          <cell r="E25">
            <v>7.02797978334336E-3</v>
          </cell>
          <cell r="F25">
            <v>0.74450831980128496</v>
          </cell>
        </row>
        <row r="26">
          <cell r="B26">
            <v>0.56797568802086196</v>
          </cell>
          <cell r="C26">
            <v>0.15954478033639999</v>
          </cell>
          <cell r="D26">
            <v>0.72752046835726192</v>
          </cell>
          <cell r="E26">
            <v>1.26600869656245E-2</v>
          </cell>
          <cell r="F26">
            <v>0.74018055532288596</v>
          </cell>
        </row>
        <row r="27">
          <cell r="B27">
            <v>0.588095284801044</v>
          </cell>
          <cell r="C27">
            <v>0.18247729456283801</v>
          </cell>
          <cell r="D27">
            <v>0.77057257936388202</v>
          </cell>
          <cell r="E27">
            <v>3.70213187140936E-3</v>
          </cell>
          <cell r="F27">
            <v>0.77427471123529201</v>
          </cell>
        </row>
        <row r="28">
          <cell r="B28">
            <v>0.66964266929594995</v>
          </cell>
          <cell r="C28">
            <v>0.14601284984837601</v>
          </cell>
          <cell r="D28">
            <v>0.81565551914432599</v>
          </cell>
          <cell r="E28">
            <v>8.1189905435430799E-3</v>
          </cell>
          <cell r="F28">
            <v>0.82377450968786803</v>
          </cell>
        </row>
        <row r="29">
          <cell r="B29">
            <v>0.52988312535200299</v>
          </cell>
          <cell r="C29">
            <v>0.22004346720007401</v>
          </cell>
          <cell r="D29">
            <v>0.74992659255207705</v>
          </cell>
          <cell r="E29">
            <v>2.2075266714683699E-4</v>
          </cell>
          <cell r="F29">
            <v>0.75014734521922299</v>
          </cell>
        </row>
        <row r="30">
          <cell r="B30">
            <v>0.37422941796276199</v>
          </cell>
          <cell r="C30">
            <v>0.16251318437052401</v>
          </cell>
          <cell r="D30">
            <v>0.53674260233328597</v>
          </cell>
          <cell r="E30">
            <v>0</v>
          </cell>
          <cell r="F30">
            <v>0.53674260233328597</v>
          </cell>
        </row>
        <row r="31">
          <cell r="B31">
            <v>0.50010091180900995</v>
          </cell>
          <cell r="C31">
            <v>0.169720791241462</v>
          </cell>
          <cell r="D31">
            <v>0.66982170305047195</v>
          </cell>
          <cell r="E31">
            <v>4.0729379698788002E-4</v>
          </cell>
          <cell r="F31">
            <v>0.67022899684745996</v>
          </cell>
        </row>
        <row r="32">
          <cell r="B32">
            <v>0.57058643024382505</v>
          </cell>
          <cell r="C32">
            <v>0.21572000524967999</v>
          </cell>
          <cell r="D32">
            <v>0.78630643549350498</v>
          </cell>
          <cell r="E32">
            <v>1.9793698600234799E-3</v>
          </cell>
          <cell r="F32">
            <v>0.78828580535352799</v>
          </cell>
        </row>
        <row r="33">
          <cell r="B33">
            <v>0.460186462963174</v>
          </cell>
          <cell r="C33">
            <v>0.17336726287328899</v>
          </cell>
          <cell r="D33">
            <v>0.63355372583646297</v>
          </cell>
          <cell r="E33">
            <v>0</v>
          </cell>
          <cell r="F33">
            <v>0.63355372583646297</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au"/>
      <sheetName val="Accès 6ème-bac"/>
      <sheetName val="ESPBAC_SCO16_17"/>
    </sheetNames>
    <sheetDataSet>
      <sheetData sheetId="0"/>
      <sheetData sheetId="1">
        <row r="4">
          <cell r="O4">
            <v>0.57154933238697536</v>
          </cell>
          <cell r="P4">
            <v>0.1531201228458158</v>
          </cell>
          <cell r="Q4">
            <v>0.72466945523279114</v>
          </cell>
        </row>
        <row r="5">
          <cell r="O5">
            <v>0.53839403421853882</v>
          </cell>
          <cell r="P5">
            <v>0.17155460313941595</v>
          </cell>
          <cell r="Q5">
            <v>0.70994863735795477</v>
          </cell>
        </row>
        <row r="6">
          <cell r="O6">
            <v>0.5425741788388887</v>
          </cell>
          <cell r="P6">
            <v>0.18017709180991479</v>
          </cell>
          <cell r="Q6">
            <v>0.72275127064880351</v>
          </cell>
        </row>
        <row r="7">
          <cell r="O7">
            <v>0.56718236364263319</v>
          </cell>
          <cell r="P7">
            <v>0.17379882158706123</v>
          </cell>
          <cell r="Q7">
            <v>0.74098118522969436</v>
          </cell>
        </row>
        <row r="8">
          <cell r="O8">
            <v>0.54358090590451147</v>
          </cell>
          <cell r="P8">
            <v>0.16650111905738754</v>
          </cell>
          <cell r="Q8">
            <v>0.71008202496189898</v>
          </cell>
        </row>
        <row r="9">
          <cell r="O9">
            <v>0.54579206144500614</v>
          </cell>
          <cell r="P9">
            <v>0.19391006167297814</v>
          </cell>
          <cell r="Q9">
            <v>0.73970212311798422</v>
          </cell>
        </row>
        <row r="10">
          <cell r="O10">
            <v>0.62492107037196698</v>
          </cell>
          <cell r="P10">
            <v>0.13864188447145484</v>
          </cell>
          <cell r="Q10">
            <v>0.76356295484342185</v>
          </cell>
        </row>
        <row r="11">
          <cell r="O11">
            <v>0.62005933967967042</v>
          </cell>
          <cell r="P11">
            <v>0.16742222468626342</v>
          </cell>
          <cell r="Q11">
            <v>0.78748156436593375</v>
          </cell>
        </row>
        <row r="12">
          <cell r="O12">
            <v>0.53664572978430325</v>
          </cell>
          <cell r="P12">
            <v>0.17479310493667605</v>
          </cell>
          <cell r="Q12">
            <v>0.71143883472097935</v>
          </cell>
        </row>
        <row r="13">
          <cell r="O13">
            <v>0.58285963099630445</v>
          </cell>
          <cell r="P13">
            <v>0.16328537579140842</v>
          </cell>
          <cell r="Q13">
            <v>0.74614500678771289</v>
          </cell>
        </row>
        <row r="14">
          <cell r="O14">
            <v>0.54381224708129761</v>
          </cell>
          <cell r="P14">
            <v>0.17607211432362954</v>
          </cell>
          <cell r="Q14">
            <v>0.71988436140492729</v>
          </cell>
        </row>
        <row r="15">
          <cell r="O15">
            <v>0.56974571313500932</v>
          </cell>
          <cell r="P15">
            <v>0.17946286339944931</v>
          </cell>
          <cell r="Q15">
            <v>0.7492085765344586</v>
          </cell>
        </row>
        <row r="16">
          <cell r="O16">
            <v>0.60586479891760436</v>
          </cell>
          <cell r="P16">
            <v>0.15837209128862889</v>
          </cell>
          <cell r="Q16">
            <v>0.7642368902062332</v>
          </cell>
        </row>
        <row r="17">
          <cell r="O17">
            <v>0.55827595218110881</v>
          </cell>
          <cell r="P17">
            <v>0.16465117534725207</v>
          </cell>
          <cell r="Q17">
            <v>0.72292712752836086</v>
          </cell>
        </row>
        <row r="18">
          <cell r="O18">
            <v>0.56812218392185654</v>
          </cell>
          <cell r="P18">
            <v>0.1747360809438202</v>
          </cell>
          <cell r="Q18">
            <v>0.74285826486567674</v>
          </cell>
        </row>
        <row r="19">
          <cell r="O19">
            <v>0.54554724185997217</v>
          </cell>
          <cell r="P19">
            <v>0.16599082167503829</v>
          </cell>
          <cell r="Q19">
            <v>0.71153806353501048</v>
          </cell>
        </row>
        <row r="20">
          <cell r="O20">
            <v>0.57869753345576247</v>
          </cell>
          <cell r="P20">
            <v>0.14235011051539728</v>
          </cell>
          <cell r="Q20">
            <v>0.72104764397115984</v>
          </cell>
        </row>
        <row r="21">
          <cell r="O21">
            <v>0.55513508943103229</v>
          </cell>
          <cell r="P21">
            <v>0.16985437028650799</v>
          </cell>
          <cell r="Q21">
            <v>0.72498945971754025</v>
          </cell>
        </row>
        <row r="22">
          <cell r="O22">
            <v>0.7104941386812399</v>
          </cell>
          <cell r="P22">
            <v>0.11165723377465962</v>
          </cell>
          <cell r="Q22">
            <v>0.82215137245589953</v>
          </cell>
        </row>
        <row r="23">
          <cell r="O23">
            <v>0.55795324084823361</v>
          </cell>
          <cell r="P23">
            <v>0.18083377866861031</v>
          </cell>
          <cell r="Q23">
            <v>0.73878701951684389</v>
          </cell>
        </row>
        <row r="24">
          <cell r="O24">
            <v>0.53173474121937769</v>
          </cell>
          <cell r="P24">
            <v>0.17989673798196534</v>
          </cell>
          <cell r="Q24">
            <v>0.71163147920134306</v>
          </cell>
        </row>
        <row r="25">
          <cell r="O25">
            <v>0.59533156896873696</v>
          </cell>
          <cell r="P25">
            <v>0.1864008655138909</v>
          </cell>
          <cell r="Q25">
            <v>0.78173243448262786</v>
          </cell>
        </row>
        <row r="26">
          <cell r="O26">
            <v>0.54906808093009352</v>
          </cell>
          <cell r="P26">
            <v>0.16844927295713041</v>
          </cell>
          <cell r="Q26">
            <v>0.71751735388722393</v>
          </cell>
        </row>
        <row r="27">
          <cell r="O27">
            <v>0.57900830059613695</v>
          </cell>
          <cell r="P27">
            <v>0.15557000344843047</v>
          </cell>
          <cell r="Q27">
            <v>0.73457830404456737</v>
          </cell>
        </row>
        <row r="28">
          <cell r="O28">
            <v>0.58456910446729982</v>
          </cell>
          <cell r="P28">
            <v>0.17744913882690122</v>
          </cell>
          <cell r="Q28">
            <v>0.76201824329420109</v>
          </cell>
        </row>
        <row r="29">
          <cell r="O29">
            <v>0.67000543792078116</v>
          </cell>
          <cell r="P29">
            <v>0.13995425791016386</v>
          </cell>
          <cell r="Q29">
            <v>0.80995969583094507</v>
          </cell>
        </row>
        <row r="30">
          <cell r="O30">
            <v>0.53611022514178464</v>
          </cell>
          <cell r="P30">
            <v>0.19446169955676504</v>
          </cell>
          <cell r="Q30">
            <v>0.7305719246985497</v>
          </cell>
        </row>
        <row r="31">
          <cell r="O31">
            <v>0.39806810726434938</v>
          </cell>
          <cell r="P31">
            <v>0.18513036907617045</v>
          </cell>
          <cell r="Q31">
            <v>0.5831984763405198</v>
          </cell>
        </row>
        <row r="32">
          <cell r="O32">
            <v>0.49243888729998686</v>
          </cell>
          <cell r="P32">
            <v>0.16189119447478773</v>
          </cell>
          <cell r="Q32">
            <v>0.65433008177477459</v>
          </cell>
        </row>
        <row r="33">
          <cell r="O33">
            <v>0.5327309379409314</v>
          </cell>
          <cell r="P33">
            <v>0.20605741680394857</v>
          </cell>
          <cell r="Q33">
            <v>0.73878835474487992</v>
          </cell>
        </row>
        <row r="34">
          <cell r="O34">
            <v>0.43977319171412232</v>
          </cell>
          <cell r="P34">
            <v>0.17267380383534151</v>
          </cell>
          <cell r="Q34">
            <v>0.6124469955494638</v>
          </cell>
        </row>
      </sheetData>
      <sheetData sheetId="2"/>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6"/>
  <sheetViews>
    <sheetView tabSelected="1" workbookViewId="0">
      <selection activeCell="L39" sqref="L39"/>
    </sheetView>
  </sheetViews>
  <sheetFormatPr baseColWidth="10" defaultRowHeight="11.25"/>
  <cols>
    <col min="1" max="1" width="7.85546875" style="11" customWidth="1"/>
    <col min="2" max="2" width="11.42578125" style="11"/>
    <col min="3" max="3" width="12.7109375" style="11" bestFit="1" customWidth="1"/>
    <col min="4" max="4" width="12.140625" style="11" bestFit="1" customWidth="1"/>
    <col min="5" max="16384" width="11.42578125" style="11"/>
  </cols>
  <sheetData>
    <row r="1" spans="1:1" ht="12">
      <c r="A1" s="34" t="s">
        <v>272</v>
      </c>
    </row>
    <row r="2" spans="1:1" ht="12">
      <c r="A2" s="34"/>
    </row>
    <row r="33" spans="1:9">
      <c r="A33" s="11" t="s">
        <v>45</v>
      </c>
    </row>
    <row r="34" spans="1:9">
      <c r="A34" s="12" t="s">
        <v>248</v>
      </c>
    </row>
    <row r="35" spans="1:9" ht="12" thickBot="1">
      <c r="A35" s="148"/>
      <c r="B35" s="149"/>
      <c r="C35" s="149"/>
      <c r="D35" s="149"/>
      <c r="E35" s="149"/>
      <c r="F35" s="149"/>
      <c r="G35" s="149" t="s">
        <v>274</v>
      </c>
      <c r="H35" s="149"/>
      <c r="I35" s="149"/>
    </row>
    <row r="36" spans="1:9" ht="12" thickBot="1">
      <c r="A36" s="12"/>
    </row>
    <row r="37" spans="1:9" ht="14.1" customHeight="1">
      <c r="A37" s="123" t="s">
        <v>40</v>
      </c>
      <c r="B37" s="122" t="s">
        <v>17</v>
      </c>
      <c r="C37" s="122" t="s">
        <v>43</v>
      </c>
      <c r="D37" s="122" t="s">
        <v>44</v>
      </c>
      <c r="E37" s="122" t="s">
        <v>35</v>
      </c>
    </row>
    <row r="38" spans="1:9">
      <c r="A38" s="35">
        <v>1980</v>
      </c>
      <c r="B38" s="136">
        <v>18.600000000000001</v>
      </c>
      <c r="C38" s="137">
        <v>7.3</v>
      </c>
      <c r="D38" s="137">
        <v>0</v>
      </c>
      <c r="E38" s="137">
        <v>25.900000000000002</v>
      </c>
    </row>
    <row r="39" spans="1:9">
      <c r="A39" s="36">
        <v>1981</v>
      </c>
      <c r="B39" s="136">
        <v>18.7</v>
      </c>
      <c r="C39" s="137">
        <v>7.3</v>
      </c>
      <c r="D39" s="137">
        <v>0</v>
      </c>
      <c r="E39" s="137">
        <v>26</v>
      </c>
    </row>
    <row r="40" spans="1:9">
      <c r="A40" s="36">
        <v>1982</v>
      </c>
      <c r="B40" s="136">
        <v>19.399999999999999</v>
      </c>
      <c r="C40" s="137">
        <v>7.8</v>
      </c>
      <c r="D40" s="137">
        <v>0</v>
      </c>
      <c r="E40" s="137">
        <v>27.200000000000003</v>
      </c>
    </row>
    <row r="41" spans="1:9">
      <c r="A41" s="36">
        <v>1983</v>
      </c>
      <c r="B41" s="136">
        <v>19.7</v>
      </c>
      <c r="C41" s="137">
        <v>8.4</v>
      </c>
      <c r="D41" s="137">
        <v>0</v>
      </c>
      <c r="E41" s="137">
        <v>28.1</v>
      </c>
    </row>
    <row r="42" spans="1:9">
      <c r="A42" s="36">
        <v>1984</v>
      </c>
      <c r="B42" s="136">
        <v>19.5</v>
      </c>
      <c r="C42" s="137">
        <v>9.1</v>
      </c>
      <c r="D42" s="137">
        <v>0</v>
      </c>
      <c r="E42" s="137">
        <v>28.6</v>
      </c>
    </row>
    <row r="43" spans="1:9">
      <c r="A43" s="36">
        <v>1985</v>
      </c>
      <c r="B43" s="136">
        <v>19.8</v>
      </c>
      <c r="C43" s="137">
        <v>9.6</v>
      </c>
      <c r="D43" s="137">
        <v>0</v>
      </c>
      <c r="E43" s="137">
        <v>29.4</v>
      </c>
    </row>
    <row r="44" spans="1:9">
      <c r="A44" s="36">
        <v>1986</v>
      </c>
      <c r="B44" s="136">
        <v>21.1</v>
      </c>
      <c r="C44" s="137">
        <v>10.1</v>
      </c>
      <c r="D44" s="137">
        <v>0</v>
      </c>
      <c r="E44" s="137">
        <v>31.2</v>
      </c>
    </row>
    <row r="45" spans="1:9">
      <c r="A45" s="36">
        <v>1987</v>
      </c>
      <c r="B45" s="136">
        <v>21.7</v>
      </c>
      <c r="C45" s="137">
        <v>10.8</v>
      </c>
      <c r="D45" s="137">
        <v>0.1</v>
      </c>
      <c r="E45" s="137">
        <v>32.6</v>
      </c>
    </row>
    <row r="46" spans="1:9">
      <c r="A46" s="36">
        <v>1988</v>
      </c>
      <c r="B46" s="136">
        <v>24</v>
      </c>
      <c r="C46" s="137">
        <v>11.5</v>
      </c>
      <c r="D46" s="137">
        <v>0.8</v>
      </c>
      <c r="E46" s="137">
        <v>36.299999999999997</v>
      </c>
    </row>
    <row r="47" spans="1:9">
      <c r="A47" s="36">
        <v>1989</v>
      </c>
      <c r="B47" s="136">
        <v>25.8</v>
      </c>
      <c r="C47" s="137">
        <v>12.3</v>
      </c>
      <c r="D47" s="137">
        <v>1.7000000000000002</v>
      </c>
      <c r="E47" s="137">
        <v>39.799999999999997</v>
      </c>
    </row>
    <row r="48" spans="1:9">
      <c r="A48" s="36">
        <v>1990</v>
      </c>
      <c r="B48" s="136">
        <v>27.9</v>
      </c>
      <c r="C48" s="137">
        <v>12.8</v>
      </c>
      <c r="D48" s="137">
        <v>2.8</v>
      </c>
      <c r="E48" s="137">
        <v>43.5</v>
      </c>
    </row>
    <row r="49" spans="1:5">
      <c r="A49" s="36">
        <v>1991</v>
      </c>
      <c r="B49" s="136">
        <v>30.599999999999998</v>
      </c>
      <c r="C49" s="137">
        <v>13</v>
      </c>
      <c r="D49" s="137">
        <v>3.9</v>
      </c>
      <c r="E49" s="137">
        <v>47.5</v>
      </c>
    </row>
    <row r="50" spans="1:5">
      <c r="A50" s="36">
        <v>1992</v>
      </c>
      <c r="B50" s="136">
        <v>32.4</v>
      </c>
      <c r="C50" s="137">
        <v>13.600000000000001</v>
      </c>
      <c r="D50" s="137">
        <v>5.0999999999999996</v>
      </c>
      <c r="E50" s="137">
        <v>51.1</v>
      </c>
    </row>
    <row r="51" spans="1:5">
      <c r="A51" s="36">
        <v>1993</v>
      </c>
      <c r="B51" s="136">
        <v>34.9</v>
      </c>
      <c r="C51" s="137">
        <v>13.900000000000002</v>
      </c>
      <c r="D51" s="137">
        <v>5.9</v>
      </c>
      <c r="E51" s="137">
        <v>54.7</v>
      </c>
    </row>
    <row r="52" spans="1:5">
      <c r="A52" s="36">
        <v>1994</v>
      </c>
      <c r="B52" s="136">
        <v>36</v>
      </c>
      <c r="C52" s="137">
        <v>15.9</v>
      </c>
      <c r="D52" s="137">
        <v>7.0000000000000009</v>
      </c>
      <c r="E52" s="137">
        <v>58.9</v>
      </c>
    </row>
    <row r="53" spans="1:5">
      <c r="A53" s="36">
        <v>1995</v>
      </c>
      <c r="B53" s="136">
        <v>37.200000000000003</v>
      </c>
      <c r="C53" s="137">
        <v>17.600000000000001</v>
      </c>
      <c r="D53" s="137">
        <v>7.9</v>
      </c>
      <c r="E53" s="137">
        <v>62.7</v>
      </c>
    </row>
    <row r="54" spans="1:5">
      <c r="A54" s="36">
        <v>1996</v>
      </c>
      <c r="B54" s="136">
        <v>34.4</v>
      </c>
      <c r="C54" s="137">
        <v>17.5</v>
      </c>
      <c r="D54" s="137">
        <v>9.4</v>
      </c>
      <c r="E54" s="137">
        <v>61.3</v>
      </c>
    </row>
    <row r="55" spans="1:5">
      <c r="A55" s="36">
        <v>1997</v>
      </c>
      <c r="B55" s="136">
        <v>34.1</v>
      </c>
      <c r="C55" s="137">
        <v>17.5</v>
      </c>
      <c r="D55" s="137">
        <v>9.9</v>
      </c>
      <c r="E55" s="137">
        <v>61.5</v>
      </c>
    </row>
    <row r="56" spans="1:5">
      <c r="A56" s="36">
        <v>1998</v>
      </c>
      <c r="B56" s="138">
        <v>33.799999999999997</v>
      </c>
      <c r="C56" s="139">
        <v>18.3</v>
      </c>
      <c r="D56" s="139">
        <v>10.5</v>
      </c>
      <c r="E56" s="139">
        <v>62.6</v>
      </c>
    </row>
    <row r="57" spans="1:5">
      <c r="A57" s="36">
        <v>1999</v>
      </c>
      <c r="B57" s="138">
        <v>32.200000000000003</v>
      </c>
      <c r="C57" s="139">
        <v>18.3</v>
      </c>
      <c r="D57" s="139">
        <v>11.1</v>
      </c>
      <c r="E57" s="139">
        <v>61.6</v>
      </c>
    </row>
    <row r="58" spans="1:5">
      <c r="A58" s="36">
        <v>2000</v>
      </c>
      <c r="B58" s="138">
        <v>32.9</v>
      </c>
      <c r="C58" s="139">
        <v>18.5</v>
      </c>
      <c r="D58" s="139">
        <v>11.4</v>
      </c>
      <c r="E58" s="139">
        <v>62.8</v>
      </c>
    </row>
    <row r="59" spans="1:5">
      <c r="A59" s="36">
        <v>2001</v>
      </c>
      <c r="B59" s="138">
        <v>32.5</v>
      </c>
      <c r="C59" s="139">
        <v>18.2</v>
      </c>
      <c r="D59" s="139">
        <v>11.2</v>
      </c>
      <c r="E59" s="139">
        <v>61.9</v>
      </c>
    </row>
    <row r="60" spans="1:5">
      <c r="A60" s="36">
        <v>2002</v>
      </c>
      <c r="B60" s="138">
        <v>32.4</v>
      </c>
      <c r="C60" s="139">
        <v>17.7</v>
      </c>
      <c r="D60" s="139">
        <v>11.5</v>
      </c>
      <c r="E60" s="139">
        <v>61.6</v>
      </c>
    </row>
    <row r="61" spans="1:5">
      <c r="A61" s="36">
        <v>2003</v>
      </c>
      <c r="B61" s="138">
        <v>33.1</v>
      </c>
      <c r="C61" s="139">
        <v>17.8</v>
      </c>
      <c r="D61" s="139">
        <v>11.4</v>
      </c>
      <c r="E61" s="139">
        <v>62.3</v>
      </c>
    </row>
    <row r="62" spans="1:5">
      <c r="A62" s="36">
        <v>2004</v>
      </c>
      <c r="B62" s="138">
        <v>31.6</v>
      </c>
      <c r="C62" s="139">
        <v>17.5</v>
      </c>
      <c r="D62" s="139">
        <v>11.7</v>
      </c>
      <c r="E62" s="139">
        <v>60.8</v>
      </c>
    </row>
    <row r="63" spans="1:5" ht="12.75" customHeight="1">
      <c r="A63" s="36">
        <v>2005</v>
      </c>
      <c r="B63" s="138">
        <v>32.799999999999997</v>
      </c>
      <c r="C63" s="139">
        <v>17</v>
      </c>
      <c r="D63" s="139">
        <v>11.4</v>
      </c>
      <c r="E63" s="139">
        <v>61.199999999999996</v>
      </c>
    </row>
    <row r="64" spans="1:5">
      <c r="A64" s="36">
        <v>2006</v>
      </c>
      <c r="B64" s="138">
        <v>33.700000000000003</v>
      </c>
      <c r="C64" s="139">
        <v>16.8</v>
      </c>
      <c r="D64" s="139">
        <v>12.1</v>
      </c>
      <c r="E64" s="139">
        <v>62.6</v>
      </c>
    </row>
    <row r="65" spans="1:5">
      <c r="A65" s="36">
        <v>2007</v>
      </c>
      <c r="B65" s="138">
        <v>33.700000000000003</v>
      </c>
      <c r="C65" s="139">
        <v>16.399999999999999</v>
      </c>
      <c r="D65" s="139">
        <v>12.6</v>
      </c>
      <c r="E65" s="139">
        <v>62.7</v>
      </c>
    </row>
    <row r="66" spans="1:5">
      <c r="A66" s="36">
        <v>2008</v>
      </c>
      <c r="B66" s="136">
        <v>33.6</v>
      </c>
      <c r="C66" s="139">
        <v>16.3</v>
      </c>
      <c r="D66" s="139">
        <v>12.4</v>
      </c>
      <c r="E66" s="139">
        <v>62.3</v>
      </c>
    </row>
    <row r="67" spans="1:5">
      <c r="A67" s="36">
        <v>2009</v>
      </c>
      <c r="B67" s="136">
        <v>34.799999999999997</v>
      </c>
      <c r="C67" s="139">
        <v>15.9</v>
      </c>
      <c r="D67" s="139">
        <v>14.6</v>
      </c>
      <c r="E67" s="139">
        <v>65.2</v>
      </c>
    </row>
    <row r="68" spans="1:5">
      <c r="A68" s="36">
        <v>2010</v>
      </c>
      <c r="B68" s="136">
        <v>34.299999999999997</v>
      </c>
      <c r="C68" s="139">
        <v>16.3</v>
      </c>
      <c r="D68" s="139">
        <v>14.400000000000002</v>
      </c>
      <c r="E68" s="139">
        <v>65</v>
      </c>
    </row>
    <row r="69" spans="1:5">
      <c r="A69" s="37">
        <v>2011</v>
      </c>
      <c r="B69" s="136">
        <v>35.9</v>
      </c>
      <c r="C69" s="139">
        <v>16.100000000000001</v>
      </c>
      <c r="D69" s="139">
        <v>19.100000000000001</v>
      </c>
      <c r="E69" s="139">
        <v>71.2</v>
      </c>
    </row>
    <row r="70" spans="1:5">
      <c r="A70" s="37">
        <v>2012</v>
      </c>
      <c r="B70" s="136">
        <v>37.9</v>
      </c>
      <c r="C70" s="139">
        <v>16.100000000000001</v>
      </c>
      <c r="D70" s="139">
        <v>24.4</v>
      </c>
      <c r="E70" s="139">
        <v>78.3</v>
      </c>
    </row>
    <row r="71" spans="1:5">
      <c r="A71" s="37">
        <v>2013</v>
      </c>
      <c r="B71" s="136">
        <v>38.6</v>
      </c>
      <c r="C71" s="139">
        <v>15.9</v>
      </c>
      <c r="D71" s="139">
        <v>20.399999999999999</v>
      </c>
      <c r="E71" s="139">
        <v>74.900000000000006</v>
      </c>
    </row>
    <row r="72" spans="1:5">
      <c r="A72" s="37">
        <v>2014</v>
      </c>
      <c r="B72" s="136">
        <v>38.200000000000003</v>
      </c>
      <c r="C72" s="139">
        <v>16.2</v>
      </c>
      <c r="D72" s="139">
        <v>24.2</v>
      </c>
      <c r="E72" s="139">
        <v>78.599999999999994</v>
      </c>
    </row>
    <row r="73" spans="1:5">
      <c r="A73" s="87" t="s">
        <v>257</v>
      </c>
      <c r="B73" s="140">
        <v>39.9</v>
      </c>
      <c r="C73" s="141">
        <v>15.7</v>
      </c>
      <c r="D73" s="141">
        <v>22.3</v>
      </c>
      <c r="E73" s="138">
        <v>77.900000000000006</v>
      </c>
    </row>
    <row r="74" spans="1:5">
      <c r="A74" s="127" t="s">
        <v>258</v>
      </c>
      <c r="B74" s="140">
        <v>40.5</v>
      </c>
      <c r="C74" s="141">
        <v>15.7</v>
      </c>
      <c r="D74" s="141">
        <v>22.6</v>
      </c>
      <c r="E74" s="138">
        <v>78.8</v>
      </c>
    </row>
    <row r="75" spans="1:5" ht="12" thickBot="1">
      <c r="A75" s="115" t="s">
        <v>259</v>
      </c>
      <c r="B75" s="142">
        <v>41.3</v>
      </c>
      <c r="C75" s="143">
        <v>15.8</v>
      </c>
      <c r="D75" s="143">
        <v>22</v>
      </c>
      <c r="E75" s="144">
        <v>79.099999999999994</v>
      </c>
    </row>
    <row r="76" spans="1:5" ht="12">
      <c r="A76" s="34" t="s">
        <v>183</v>
      </c>
    </row>
  </sheetData>
  <phoneticPr fontId="4" type="noConversion"/>
  <pageMargins left="0.78740157480314965" right="0.78740157480314965" top="0.59055118110236227" bottom="0.59055118110236227" header="0.31496062992125984" footer="0.31496062992125984"/>
  <pageSetup paperSize="9" orientation="landscape" r:id="rId1"/>
  <headerFooter alignWithMargins="0"/>
  <rowBreaks count="1" manualBreakCount="1">
    <brk id="7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9"/>
  <sheetViews>
    <sheetView workbookViewId="0">
      <selection activeCell="I31" sqref="I31"/>
    </sheetView>
  </sheetViews>
  <sheetFormatPr baseColWidth="10" defaultRowHeight="11.25"/>
  <cols>
    <col min="1" max="1" width="8.28515625" style="6" customWidth="1"/>
    <col min="2" max="25" width="8.28515625" style="1" customWidth="1"/>
    <col min="26" max="16384" width="11.42578125" style="1"/>
  </cols>
  <sheetData>
    <row r="1" spans="1:38" ht="12">
      <c r="A1" s="33" t="s">
        <v>273</v>
      </c>
    </row>
    <row r="2" spans="1:38" ht="12">
      <c r="A2" s="33" t="s">
        <v>183</v>
      </c>
      <c r="B2" s="4"/>
      <c r="C2" s="4"/>
      <c r="D2" s="4"/>
      <c r="E2" s="4"/>
      <c r="F2" s="4"/>
      <c r="G2" s="4"/>
      <c r="H2" s="4"/>
      <c r="I2" s="4"/>
      <c r="J2" s="4"/>
      <c r="K2" s="4"/>
      <c r="L2" s="4"/>
      <c r="M2" s="4"/>
    </row>
    <row r="3" spans="1:38">
      <c r="N3" s="2"/>
      <c r="O3" s="2"/>
      <c r="P3" s="3"/>
      <c r="Q3" s="2"/>
      <c r="R3" s="2"/>
      <c r="S3" s="3"/>
      <c r="T3" s="2"/>
      <c r="U3" s="2"/>
      <c r="V3" s="3"/>
      <c r="W3" s="2"/>
      <c r="X3" s="2"/>
      <c r="Y3" s="2"/>
      <c r="AA3" s="2"/>
      <c r="AB3" s="2"/>
      <c r="AC3" s="2"/>
      <c r="AD3" s="2"/>
      <c r="AE3" s="2"/>
      <c r="AF3" s="2"/>
      <c r="AG3" s="2"/>
      <c r="AH3" s="2"/>
      <c r="AI3" s="2"/>
      <c r="AJ3" s="2"/>
      <c r="AK3" s="2"/>
      <c r="AL3" s="2"/>
    </row>
    <row r="30" spans="1:12">
      <c r="A30" s="6" t="s">
        <v>267</v>
      </c>
    </row>
    <row r="31" spans="1:12" ht="12" thickBot="1">
      <c r="A31" s="116" t="s">
        <v>249</v>
      </c>
      <c r="B31" s="104"/>
      <c r="C31" s="104"/>
      <c r="D31" s="104"/>
      <c r="E31" s="104"/>
      <c r="F31" s="104"/>
      <c r="G31" s="104"/>
      <c r="H31" s="104"/>
      <c r="I31" s="149" t="s">
        <v>274</v>
      </c>
      <c r="J31" s="104"/>
      <c r="K31" s="104"/>
      <c r="L31" s="104"/>
    </row>
    <row r="32" spans="1:12" ht="12" thickBot="1">
      <c r="B32" s="2"/>
      <c r="C32" s="2"/>
      <c r="D32" s="3"/>
      <c r="E32" s="2"/>
      <c r="F32" s="2"/>
      <c r="G32" s="3"/>
      <c r="H32" s="2"/>
      <c r="I32" s="2"/>
      <c r="J32" s="3"/>
      <c r="K32" s="2"/>
      <c r="L32" s="2"/>
    </row>
    <row r="33" spans="1:25" ht="12.75" customHeight="1">
      <c r="A33" s="152" t="s">
        <v>40</v>
      </c>
      <c r="B33" s="154" t="s">
        <v>10</v>
      </c>
      <c r="C33" s="154"/>
      <c r="D33" s="154"/>
      <c r="E33" s="154"/>
      <c r="F33" s="154"/>
      <c r="G33" s="154"/>
      <c r="H33" s="154"/>
      <c r="I33" s="154"/>
      <c r="J33" s="154"/>
      <c r="K33" s="154"/>
      <c r="L33" s="154"/>
      <c r="M33" s="154"/>
      <c r="N33" s="154" t="s">
        <v>41</v>
      </c>
      <c r="O33" s="154"/>
      <c r="P33" s="154"/>
      <c r="Q33" s="154"/>
      <c r="R33" s="154"/>
      <c r="S33" s="154"/>
      <c r="T33" s="154"/>
      <c r="U33" s="154"/>
      <c r="V33" s="154"/>
      <c r="W33" s="154"/>
      <c r="X33" s="154"/>
      <c r="Y33" s="154"/>
    </row>
    <row r="34" spans="1:25" ht="12.75" customHeight="1">
      <c r="A34" s="153"/>
      <c r="B34" s="155" t="s">
        <v>0</v>
      </c>
      <c r="C34" s="155"/>
      <c r="D34" s="155"/>
      <c r="E34" s="155" t="s">
        <v>1</v>
      </c>
      <c r="F34" s="155"/>
      <c r="G34" s="155"/>
      <c r="H34" s="155" t="s">
        <v>2</v>
      </c>
      <c r="I34" s="155"/>
      <c r="J34" s="155"/>
      <c r="K34" s="155" t="s">
        <v>3</v>
      </c>
      <c r="L34" s="155"/>
      <c r="M34" s="155"/>
      <c r="N34" s="155" t="s">
        <v>0</v>
      </c>
      <c r="O34" s="155"/>
      <c r="P34" s="155"/>
      <c r="Q34" s="155" t="s">
        <v>1</v>
      </c>
      <c r="R34" s="155"/>
      <c r="S34" s="155"/>
      <c r="T34" s="155" t="s">
        <v>2</v>
      </c>
      <c r="U34" s="155"/>
      <c r="V34" s="155"/>
      <c r="W34" s="155" t="s">
        <v>3</v>
      </c>
      <c r="X34" s="155"/>
      <c r="Y34" s="155"/>
    </row>
    <row r="35" spans="1:25" ht="22.5">
      <c r="A35" s="153"/>
      <c r="B35" s="121" t="s">
        <v>15</v>
      </c>
      <c r="C35" s="121" t="s">
        <v>14</v>
      </c>
      <c r="D35" s="121" t="s">
        <v>16</v>
      </c>
      <c r="E35" s="121" t="s">
        <v>15</v>
      </c>
      <c r="F35" s="121" t="s">
        <v>14</v>
      </c>
      <c r="G35" s="121" t="s">
        <v>16</v>
      </c>
      <c r="H35" s="121" t="s">
        <v>15</v>
      </c>
      <c r="I35" s="121" t="s">
        <v>14</v>
      </c>
      <c r="J35" s="121" t="s">
        <v>16</v>
      </c>
      <c r="K35" s="121" t="s">
        <v>15</v>
      </c>
      <c r="L35" s="121" t="s">
        <v>14</v>
      </c>
      <c r="M35" s="121" t="s">
        <v>16</v>
      </c>
      <c r="N35" s="121" t="s">
        <v>15</v>
      </c>
      <c r="O35" s="121" t="s">
        <v>14</v>
      </c>
      <c r="P35" s="121" t="s">
        <v>16</v>
      </c>
      <c r="Q35" s="121" t="s">
        <v>15</v>
      </c>
      <c r="R35" s="121" t="s">
        <v>14</v>
      </c>
      <c r="S35" s="121" t="s">
        <v>16</v>
      </c>
      <c r="T35" s="121" t="s">
        <v>15</v>
      </c>
      <c r="U35" s="121" t="s">
        <v>14</v>
      </c>
      <c r="V35" s="121" t="s">
        <v>16</v>
      </c>
      <c r="W35" s="121" t="s">
        <v>15</v>
      </c>
      <c r="X35" s="121" t="s">
        <v>14</v>
      </c>
      <c r="Y35" s="121" t="s">
        <v>16</v>
      </c>
    </row>
    <row r="36" spans="1:25">
      <c r="A36" s="88" t="s">
        <v>4</v>
      </c>
      <c r="B36" s="120">
        <v>382310</v>
      </c>
      <c r="C36" s="120">
        <v>287046</v>
      </c>
      <c r="D36" s="145">
        <v>75.099999999999994</v>
      </c>
      <c r="E36" s="120">
        <v>183154</v>
      </c>
      <c r="F36" s="120">
        <v>138267</v>
      </c>
      <c r="G36" s="145">
        <v>75.5</v>
      </c>
      <c r="H36" s="120">
        <v>92346</v>
      </c>
      <c r="I36" s="120">
        <v>67096</v>
      </c>
      <c r="J36" s="145">
        <v>72.7</v>
      </c>
      <c r="K36" s="120">
        <v>657810</v>
      </c>
      <c r="L36" s="120">
        <v>492409</v>
      </c>
      <c r="M36" s="145">
        <v>74.900000000000006</v>
      </c>
      <c r="N36" s="120"/>
      <c r="O36" s="120"/>
      <c r="P36" s="145"/>
      <c r="Q36" s="120"/>
      <c r="R36" s="120"/>
      <c r="S36" s="145"/>
      <c r="T36" s="120"/>
      <c r="U36" s="120"/>
      <c r="V36" s="145"/>
      <c r="W36" s="120"/>
      <c r="X36" s="120"/>
      <c r="Y36" s="145"/>
    </row>
    <row r="37" spans="1:25">
      <c r="A37" s="13" t="s">
        <v>5</v>
      </c>
      <c r="B37" s="7">
        <v>355576</v>
      </c>
      <c r="C37" s="7">
        <v>264727</v>
      </c>
      <c r="D37" s="146">
        <v>74.5</v>
      </c>
      <c r="E37" s="7">
        <v>175596</v>
      </c>
      <c r="F37" s="7">
        <v>135882</v>
      </c>
      <c r="G37" s="146">
        <v>77.400000000000006</v>
      </c>
      <c r="H37" s="7">
        <v>95660</v>
      </c>
      <c r="I37" s="7">
        <v>74514</v>
      </c>
      <c r="J37" s="146">
        <v>77.900000000000006</v>
      </c>
      <c r="K37" s="7">
        <v>626832</v>
      </c>
      <c r="L37" s="7">
        <v>475123</v>
      </c>
      <c r="M37" s="146">
        <v>75.8</v>
      </c>
      <c r="N37" s="7"/>
      <c r="O37" s="7"/>
      <c r="P37" s="146"/>
      <c r="Q37" s="7"/>
      <c r="R37" s="7"/>
      <c r="S37" s="146"/>
      <c r="T37" s="7"/>
      <c r="U37" s="7"/>
      <c r="V37" s="146"/>
      <c r="W37" s="7"/>
      <c r="X37" s="7"/>
      <c r="Y37" s="146"/>
    </row>
    <row r="38" spans="1:25">
      <c r="A38" s="13" t="s">
        <v>6</v>
      </c>
      <c r="B38" s="7">
        <v>351103</v>
      </c>
      <c r="C38" s="7">
        <v>268868</v>
      </c>
      <c r="D38" s="146">
        <v>76.599999999999994</v>
      </c>
      <c r="E38" s="7">
        <v>175398</v>
      </c>
      <c r="F38" s="7">
        <v>136204</v>
      </c>
      <c r="G38" s="146">
        <v>77.7</v>
      </c>
      <c r="H38" s="7">
        <v>96966</v>
      </c>
      <c r="I38" s="7">
        <v>76726</v>
      </c>
      <c r="J38" s="146">
        <v>79.100000000000009</v>
      </c>
      <c r="K38" s="7">
        <v>623467</v>
      </c>
      <c r="L38" s="7">
        <v>481798</v>
      </c>
      <c r="M38" s="146">
        <v>77.3</v>
      </c>
      <c r="N38" s="7"/>
      <c r="O38" s="7"/>
      <c r="P38" s="146"/>
      <c r="Q38" s="7"/>
      <c r="R38" s="7"/>
      <c r="S38" s="146"/>
      <c r="T38" s="7"/>
      <c r="U38" s="7"/>
      <c r="V38" s="146"/>
      <c r="W38" s="7"/>
      <c r="X38" s="7"/>
      <c r="Y38" s="146"/>
    </row>
    <row r="39" spans="1:25">
      <c r="A39" s="13" t="s">
        <v>7</v>
      </c>
      <c r="B39" s="8">
        <v>347524</v>
      </c>
      <c r="C39" s="8">
        <v>275113</v>
      </c>
      <c r="D39" s="146">
        <v>79.2</v>
      </c>
      <c r="E39" s="8">
        <v>182110</v>
      </c>
      <c r="F39" s="8">
        <v>144830</v>
      </c>
      <c r="G39" s="146">
        <v>79.5</v>
      </c>
      <c r="H39" s="8">
        <v>106397</v>
      </c>
      <c r="I39" s="8">
        <v>81573</v>
      </c>
      <c r="J39" s="146">
        <v>76.7</v>
      </c>
      <c r="K39" s="8">
        <v>636031</v>
      </c>
      <c r="L39" s="8">
        <v>501516</v>
      </c>
      <c r="M39" s="146">
        <v>78.900000000000006</v>
      </c>
      <c r="N39" s="8"/>
      <c r="O39" s="8"/>
      <c r="P39" s="146"/>
      <c r="Q39" s="8"/>
      <c r="R39" s="8"/>
      <c r="S39" s="146"/>
      <c r="T39" s="8"/>
      <c r="U39" s="8"/>
      <c r="V39" s="146"/>
      <c r="W39" s="8"/>
      <c r="X39" s="8"/>
      <c r="Y39" s="146"/>
    </row>
    <row r="40" spans="1:25">
      <c r="A40" s="13" t="s">
        <v>8</v>
      </c>
      <c r="B40" s="7">
        <v>339693</v>
      </c>
      <c r="C40" s="7">
        <v>266285</v>
      </c>
      <c r="D40" s="146">
        <v>78.400000000000006</v>
      </c>
      <c r="E40" s="7">
        <v>189838</v>
      </c>
      <c r="F40" s="7">
        <v>149103</v>
      </c>
      <c r="G40" s="146">
        <v>78.5</v>
      </c>
      <c r="H40" s="7">
        <v>113630</v>
      </c>
      <c r="I40" s="7">
        <v>88296</v>
      </c>
      <c r="J40" s="146">
        <v>77.7</v>
      </c>
      <c r="K40" s="7">
        <v>643161</v>
      </c>
      <c r="L40" s="7">
        <v>503684</v>
      </c>
      <c r="M40" s="146">
        <v>78.3</v>
      </c>
      <c r="N40" s="7"/>
      <c r="O40" s="7"/>
      <c r="P40" s="146"/>
      <c r="Q40" s="7"/>
      <c r="R40" s="7"/>
      <c r="S40" s="146"/>
      <c r="T40" s="7"/>
      <c r="U40" s="7"/>
      <c r="V40" s="146"/>
      <c r="W40" s="7"/>
      <c r="X40" s="7"/>
      <c r="Y40" s="146"/>
    </row>
    <row r="41" spans="1:25">
      <c r="A41" s="13" t="s">
        <v>9</v>
      </c>
      <c r="B41" s="7">
        <v>339380</v>
      </c>
      <c r="C41" s="7">
        <v>271155</v>
      </c>
      <c r="D41" s="146">
        <v>79.900000000000006</v>
      </c>
      <c r="E41" s="7">
        <v>193107</v>
      </c>
      <c r="F41" s="7">
        <v>152778</v>
      </c>
      <c r="G41" s="146">
        <v>79.100000000000009</v>
      </c>
      <c r="H41" s="7">
        <v>117019</v>
      </c>
      <c r="I41" s="7">
        <v>92617</v>
      </c>
      <c r="J41" s="146">
        <v>79.100000000000009</v>
      </c>
      <c r="K41" s="7">
        <v>649506</v>
      </c>
      <c r="L41" s="7">
        <v>516550</v>
      </c>
      <c r="M41" s="146">
        <v>79.5</v>
      </c>
      <c r="N41" s="7"/>
      <c r="O41" s="7"/>
      <c r="P41" s="146"/>
      <c r="Q41" s="7"/>
      <c r="R41" s="7"/>
      <c r="S41" s="146"/>
      <c r="T41" s="7"/>
      <c r="U41" s="7"/>
      <c r="V41" s="146"/>
      <c r="W41" s="7"/>
      <c r="X41" s="7"/>
      <c r="Y41" s="146"/>
    </row>
    <row r="42" spans="1:25">
      <c r="A42" s="13">
        <v>2001</v>
      </c>
      <c r="B42" s="7">
        <v>326051</v>
      </c>
      <c r="C42" s="7">
        <v>258785</v>
      </c>
      <c r="D42" s="146">
        <v>79.400000000000006</v>
      </c>
      <c r="E42" s="7">
        <v>189535</v>
      </c>
      <c r="F42" s="7">
        <v>147944</v>
      </c>
      <c r="G42" s="146">
        <v>78.100000000000009</v>
      </c>
      <c r="H42" s="7">
        <v>119424</v>
      </c>
      <c r="I42" s="7">
        <v>92499</v>
      </c>
      <c r="J42" s="146">
        <v>77.5</v>
      </c>
      <c r="K42" s="7">
        <v>635010</v>
      </c>
      <c r="L42" s="7">
        <v>499228</v>
      </c>
      <c r="M42" s="146">
        <v>78.600000000000009</v>
      </c>
      <c r="N42" s="7"/>
      <c r="O42" s="7"/>
      <c r="P42" s="146"/>
      <c r="Q42" s="7"/>
      <c r="R42" s="7"/>
      <c r="S42" s="146"/>
      <c r="T42" s="7"/>
      <c r="U42" s="7"/>
      <c r="V42" s="146"/>
      <c r="W42" s="7"/>
      <c r="X42" s="7"/>
      <c r="Y42" s="146"/>
    </row>
    <row r="43" spans="1:25">
      <c r="A43" s="13">
        <v>2002</v>
      </c>
      <c r="B43" s="7">
        <v>321548</v>
      </c>
      <c r="C43" s="7">
        <v>258192</v>
      </c>
      <c r="D43" s="146">
        <v>80.296565365046604</v>
      </c>
      <c r="E43" s="7">
        <v>184783</v>
      </c>
      <c r="F43" s="7">
        <v>141983</v>
      </c>
      <c r="G43" s="146">
        <v>76.83769610840821</v>
      </c>
      <c r="H43" s="7">
        <v>122094</v>
      </c>
      <c r="I43" s="7">
        <v>93579</v>
      </c>
      <c r="J43" s="146">
        <v>76.6450439825053</v>
      </c>
      <c r="K43" s="7">
        <v>628425</v>
      </c>
      <c r="L43" s="7">
        <v>493754</v>
      </c>
      <c r="M43" s="146">
        <v>78.570075983609797</v>
      </c>
      <c r="N43" s="7"/>
      <c r="O43" s="7"/>
      <c r="P43" s="146"/>
      <c r="Q43" s="7"/>
      <c r="R43" s="7"/>
      <c r="S43" s="146"/>
      <c r="T43" s="7"/>
      <c r="U43" s="7"/>
      <c r="V43" s="146"/>
      <c r="W43" s="7"/>
      <c r="X43" s="7"/>
      <c r="Y43" s="146"/>
    </row>
    <row r="44" spans="1:25">
      <c r="A44" s="13">
        <v>2003</v>
      </c>
      <c r="B44" s="7">
        <v>320709</v>
      </c>
      <c r="C44" s="7">
        <v>268335</v>
      </c>
      <c r="D44" s="146">
        <v>83.669307690148997</v>
      </c>
      <c r="E44" s="7">
        <v>186171</v>
      </c>
      <c r="F44" s="7">
        <v>142799</v>
      </c>
      <c r="G44" s="146">
        <v>76.703138512442905</v>
      </c>
      <c r="H44" s="7">
        <v>120640</v>
      </c>
      <c r="I44" s="7">
        <v>91537</v>
      </c>
      <c r="J44" s="146">
        <v>75.876160477453595</v>
      </c>
      <c r="K44" s="7">
        <v>627520</v>
      </c>
      <c r="L44" s="7">
        <v>502671</v>
      </c>
      <c r="M44" s="146">
        <v>80.104379143294196</v>
      </c>
      <c r="N44" s="7"/>
      <c r="O44" s="7"/>
      <c r="P44" s="146"/>
      <c r="Q44" s="7"/>
      <c r="R44" s="7"/>
      <c r="S44" s="146"/>
      <c r="T44" s="7"/>
      <c r="U44" s="7"/>
      <c r="V44" s="146"/>
      <c r="W44" s="7"/>
      <c r="X44" s="7"/>
      <c r="Y44" s="146"/>
    </row>
    <row r="45" spans="1:25">
      <c r="A45" s="13">
        <v>2004</v>
      </c>
      <c r="B45" s="7">
        <v>316619</v>
      </c>
      <c r="C45" s="7">
        <v>261137</v>
      </c>
      <c r="D45" s="146">
        <v>82.476730707885508</v>
      </c>
      <c r="E45" s="7">
        <v>186267</v>
      </c>
      <c r="F45" s="7">
        <v>143277</v>
      </c>
      <c r="G45" s="146">
        <v>76.920227415484206</v>
      </c>
      <c r="H45" s="7">
        <v>122225</v>
      </c>
      <c r="I45" s="7">
        <v>93958</v>
      </c>
      <c r="J45" s="146">
        <v>76.872980159541811</v>
      </c>
      <c r="K45" s="7">
        <v>625111</v>
      </c>
      <c r="L45" s="7">
        <v>498372</v>
      </c>
      <c r="M45" s="146">
        <v>79.725360775926205</v>
      </c>
      <c r="N45" s="7"/>
      <c r="O45" s="7"/>
      <c r="P45" s="146"/>
      <c r="Q45" s="7"/>
      <c r="R45" s="7"/>
      <c r="S45" s="146"/>
      <c r="T45" s="7"/>
      <c r="U45" s="7"/>
      <c r="V45" s="146"/>
      <c r="W45" s="7"/>
      <c r="X45" s="7"/>
      <c r="Y45" s="146"/>
    </row>
    <row r="46" spans="1:25">
      <c r="A46" s="13">
        <v>2005</v>
      </c>
      <c r="B46" s="7">
        <v>324167</v>
      </c>
      <c r="C46" s="7">
        <v>272512</v>
      </c>
      <c r="D46" s="146">
        <v>84.065312015103302</v>
      </c>
      <c r="E46" s="7">
        <v>184788</v>
      </c>
      <c r="F46" s="7">
        <v>140828</v>
      </c>
      <c r="G46" s="146">
        <v>76.210576444357898</v>
      </c>
      <c r="H46" s="7">
        <v>124929</v>
      </c>
      <c r="I46" s="7">
        <v>93268</v>
      </c>
      <c r="J46" s="146">
        <v>74.656805065277098</v>
      </c>
      <c r="K46" s="7">
        <v>633884</v>
      </c>
      <c r="L46" s="7">
        <v>506608</v>
      </c>
      <c r="M46" s="146">
        <v>79.921247420663704</v>
      </c>
      <c r="N46" s="7"/>
      <c r="O46" s="7"/>
      <c r="P46" s="146"/>
      <c r="Q46" s="7"/>
      <c r="R46" s="7"/>
      <c r="S46" s="146"/>
      <c r="T46" s="7"/>
      <c r="U46" s="7"/>
      <c r="V46" s="146"/>
      <c r="W46" s="7"/>
      <c r="X46" s="7"/>
      <c r="Y46" s="146"/>
    </row>
    <row r="47" spans="1:25">
      <c r="A47" s="13">
        <v>2006</v>
      </c>
      <c r="B47" s="9">
        <v>326674</v>
      </c>
      <c r="C47" s="9">
        <v>282788</v>
      </c>
      <c r="D47" s="146">
        <v>86.56581178789861</v>
      </c>
      <c r="E47" s="9">
        <v>181950</v>
      </c>
      <c r="F47" s="9">
        <v>140707</v>
      </c>
      <c r="G47" s="146">
        <v>77.332783731794393</v>
      </c>
      <c r="H47" s="9">
        <v>130037</v>
      </c>
      <c r="I47" s="9">
        <v>100562</v>
      </c>
      <c r="J47" s="146">
        <v>77.333374347301202</v>
      </c>
      <c r="K47" s="9">
        <v>638661</v>
      </c>
      <c r="L47" s="9">
        <v>524057</v>
      </c>
      <c r="M47" s="146">
        <v>82.055581912783211</v>
      </c>
      <c r="N47" s="9"/>
      <c r="O47" s="9"/>
      <c r="P47" s="146"/>
      <c r="Q47" s="9"/>
      <c r="R47" s="9"/>
      <c r="S47" s="146"/>
      <c r="T47" s="9"/>
      <c r="U47" s="9"/>
      <c r="V47" s="146"/>
      <c r="W47" s="9"/>
      <c r="X47" s="9"/>
      <c r="Y47" s="146"/>
    </row>
    <row r="48" spans="1:25">
      <c r="A48" s="13">
        <v>2007</v>
      </c>
      <c r="B48" s="9">
        <v>321233</v>
      </c>
      <c r="C48" s="9">
        <v>281733</v>
      </c>
      <c r="D48" s="146">
        <v>87.703629452764801</v>
      </c>
      <c r="E48" s="9">
        <v>173545</v>
      </c>
      <c r="F48" s="9">
        <v>137605</v>
      </c>
      <c r="G48" s="146">
        <v>79.290673888616809</v>
      </c>
      <c r="H48" s="9">
        <v>133748</v>
      </c>
      <c r="I48" s="9">
        <v>104975</v>
      </c>
      <c r="J48" s="146">
        <v>78.48715494811141</v>
      </c>
      <c r="K48" s="9">
        <v>628526</v>
      </c>
      <c r="L48" s="9">
        <v>524313</v>
      </c>
      <c r="M48" s="146">
        <v>83.419460770119301</v>
      </c>
      <c r="N48" s="9"/>
      <c r="O48" s="9"/>
      <c r="P48" s="146"/>
      <c r="Q48" s="9"/>
      <c r="R48" s="9"/>
      <c r="S48" s="146"/>
      <c r="T48" s="9"/>
      <c r="U48" s="9"/>
      <c r="V48" s="146"/>
      <c r="W48" s="9"/>
      <c r="X48" s="9"/>
      <c r="Y48" s="146"/>
    </row>
    <row r="49" spans="1:38">
      <c r="A49" s="13">
        <v>2008</v>
      </c>
      <c r="B49" s="9">
        <v>318137</v>
      </c>
      <c r="C49" s="9">
        <v>279698</v>
      </c>
      <c r="D49" s="146">
        <v>87.9</v>
      </c>
      <c r="E49" s="9">
        <v>169159</v>
      </c>
      <c r="F49" s="9">
        <v>135886</v>
      </c>
      <c r="G49" s="146">
        <v>80.300000000000011</v>
      </c>
      <c r="H49" s="9">
        <v>134225</v>
      </c>
      <c r="I49" s="9">
        <v>103311</v>
      </c>
      <c r="J49" s="146">
        <v>77</v>
      </c>
      <c r="K49" s="9">
        <v>621521</v>
      </c>
      <c r="L49" s="9">
        <v>518895</v>
      </c>
      <c r="M49" s="146">
        <v>83.5</v>
      </c>
      <c r="N49" s="9"/>
      <c r="O49" s="9"/>
      <c r="P49" s="146"/>
      <c r="Q49" s="9"/>
      <c r="R49" s="9"/>
      <c r="S49" s="146"/>
      <c r="T49" s="9"/>
      <c r="U49" s="9"/>
      <c r="V49" s="146"/>
      <c r="W49" s="9"/>
      <c r="X49" s="9"/>
      <c r="Y49" s="146"/>
    </row>
    <row r="50" spans="1:38">
      <c r="A50" s="13">
        <v>2009</v>
      </c>
      <c r="B50" s="9">
        <v>322576</v>
      </c>
      <c r="C50" s="9">
        <v>286762</v>
      </c>
      <c r="D50" s="146">
        <v>88.897500124001809</v>
      </c>
      <c r="E50" s="9">
        <v>164894</v>
      </c>
      <c r="F50" s="9">
        <v>131602</v>
      </c>
      <c r="G50" s="146">
        <v>79.810059795990199</v>
      </c>
      <c r="H50" s="9">
        <v>138243</v>
      </c>
      <c r="I50" s="9">
        <v>120728</v>
      </c>
      <c r="J50" s="146">
        <v>87.330280737541898</v>
      </c>
      <c r="K50" s="9">
        <v>625713</v>
      </c>
      <c r="L50" s="9">
        <v>539092</v>
      </c>
      <c r="M50" s="146">
        <v>86.156432741528505</v>
      </c>
      <c r="N50" s="9"/>
      <c r="O50" s="9"/>
      <c r="P50" s="146"/>
      <c r="Q50" s="9"/>
      <c r="R50" s="9"/>
      <c r="S50" s="146"/>
      <c r="T50" s="9"/>
      <c r="U50" s="9"/>
      <c r="V50" s="146"/>
      <c r="W50" s="9"/>
      <c r="X50" s="9"/>
      <c r="Y50" s="146"/>
    </row>
    <row r="51" spans="1:38">
      <c r="A51" s="13">
        <v>2010</v>
      </c>
      <c r="B51" s="9">
        <v>320597</v>
      </c>
      <c r="C51" s="9">
        <v>279751</v>
      </c>
      <c r="D51" s="146">
        <v>87.3</v>
      </c>
      <c r="E51" s="9">
        <v>163585</v>
      </c>
      <c r="F51" s="9">
        <v>133431</v>
      </c>
      <c r="G51" s="146">
        <v>81.599999999999994</v>
      </c>
      <c r="H51" s="9">
        <v>137033</v>
      </c>
      <c r="I51" s="9">
        <v>118586</v>
      </c>
      <c r="J51" s="146">
        <v>86.5</v>
      </c>
      <c r="K51" s="9">
        <v>621215</v>
      </c>
      <c r="L51" s="9">
        <v>531768</v>
      </c>
      <c r="M51" s="146">
        <v>85.6</v>
      </c>
      <c r="N51" s="9"/>
      <c r="O51" s="9"/>
      <c r="P51" s="146"/>
      <c r="Q51" s="9"/>
      <c r="R51" s="9"/>
      <c r="S51" s="146"/>
      <c r="T51" s="9"/>
      <c r="U51" s="9"/>
      <c r="V51" s="146"/>
      <c r="W51" s="9"/>
      <c r="X51" s="9"/>
      <c r="Y51" s="146"/>
      <c r="AA51" s="2"/>
      <c r="AB51" s="2"/>
      <c r="AC51" s="2"/>
      <c r="AD51" s="2"/>
      <c r="AE51" s="2"/>
      <c r="AF51" s="2"/>
      <c r="AG51" s="2"/>
      <c r="AH51" s="2"/>
      <c r="AI51" s="2"/>
      <c r="AJ51" s="2"/>
      <c r="AK51" s="2"/>
      <c r="AL51" s="2"/>
    </row>
    <row r="52" spans="1:38">
      <c r="A52" s="13">
        <v>2011</v>
      </c>
      <c r="B52" s="9">
        <v>320548</v>
      </c>
      <c r="C52" s="9">
        <v>283121</v>
      </c>
      <c r="D52" s="146">
        <v>88.3</v>
      </c>
      <c r="E52" s="9">
        <v>156201</v>
      </c>
      <c r="F52" s="9">
        <v>128832</v>
      </c>
      <c r="G52" s="146">
        <v>82.5</v>
      </c>
      <c r="H52" s="9">
        <v>185083</v>
      </c>
      <c r="I52" s="9">
        <v>155502</v>
      </c>
      <c r="J52" s="146">
        <v>84</v>
      </c>
      <c r="K52" s="9">
        <v>661832</v>
      </c>
      <c r="L52" s="9">
        <v>567455</v>
      </c>
      <c r="M52" s="146">
        <v>85.7</v>
      </c>
      <c r="N52" s="9">
        <v>321569</v>
      </c>
      <c r="O52" s="9">
        <v>283821</v>
      </c>
      <c r="P52" s="146">
        <v>88.3</v>
      </c>
      <c r="Q52" s="9">
        <v>157239</v>
      </c>
      <c r="R52" s="9">
        <v>129472</v>
      </c>
      <c r="S52" s="146">
        <v>82.3</v>
      </c>
      <c r="T52" s="9">
        <v>185824</v>
      </c>
      <c r="U52" s="9">
        <v>156063</v>
      </c>
      <c r="V52" s="146">
        <v>84</v>
      </c>
      <c r="W52" s="9">
        <v>664632</v>
      </c>
      <c r="X52" s="9">
        <v>569356</v>
      </c>
      <c r="Y52" s="146">
        <v>85.7</v>
      </c>
    </row>
    <row r="53" spans="1:38">
      <c r="A53" s="13">
        <v>2012</v>
      </c>
      <c r="B53" s="9">
        <v>326765</v>
      </c>
      <c r="C53" s="9">
        <v>293104</v>
      </c>
      <c r="D53" s="146">
        <v>89.698713142472414</v>
      </c>
      <c r="E53" s="9">
        <v>149125</v>
      </c>
      <c r="F53" s="9">
        <v>124493</v>
      </c>
      <c r="G53" s="146">
        <v>83.482313495389775</v>
      </c>
      <c r="H53" s="9">
        <v>242662</v>
      </c>
      <c r="I53" s="9">
        <v>190371</v>
      </c>
      <c r="J53" s="146">
        <v>78.451096587022278</v>
      </c>
      <c r="K53" s="9">
        <v>718552</v>
      </c>
      <c r="L53" s="9">
        <v>607968</v>
      </c>
      <c r="M53" s="146">
        <v>84.610160433761223</v>
      </c>
      <c r="N53" s="9">
        <v>327960</v>
      </c>
      <c r="O53" s="9">
        <v>293837</v>
      </c>
      <c r="P53" s="146">
        <v>89.6</v>
      </c>
      <c r="Q53" s="9">
        <v>150406</v>
      </c>
      <c r="R53" s="9">
        <v>125121</v>
      </c>
      <c r="S53" s="146">
        <v>83.2</v>
      </c>
      <c r="T53" s="9">
        <v>243423</v>
      </c>
      <c r="U53" s="9">
        <v>190899</v>
      </c>
      <c r="V53" s="146">
        <v>78.400000000000006</v>
      </c>
      <c r="W53" s="9">
        <v>721789</v>
      </c>
      <c r="X53" s="9">
        <v>609857</v>
      </c>
      <c r="Y53" s="146">
        <v>84.5</v>
      </c>
      <c r="AA53" s="2"/>
      <c r="AB53" s="2"/>
      <c r="AC53" s="2"/>
      <c r="AD53" s="2"/>
      <c r="AE53" s="2"/>
      <c r="AF53" s="2"/>
      <c r="AG53" s="2"/>
      <c r="AH53" s="2"/>
      <c r="AI53" s="2"/>
      <c r="AJ53" s="2"/>
      <c r="AK53" s="2"/>
      <c r="AL53" s="2"/>
    </row>
    <row r="54" spans="1:38">
      <c r="A54" s="13">
        <v>2013</v>
      </c>
      <c r="B54" s="9">
        <v>330637</v>
      </c>
      <c r="C54" s="9">
        <v>304418</v>
      </c>
      <c r="D54" s="146">
        <v>92.070155487740337</v>
      </c>
      <c r="E54" s="9">
        <v>143105</v>
      </c>
      <c r="F54" s="9">
        <v>124156</v>
      </c>
      <c r="G54" s="146">
        <v>86.758673701128544</v>
      </c>
      <c r="H54" s="9">
        <v>201041</v>
      </c>
      <c r="I54" s="9">
        <v>158743</v>
      </c>
      <c r="J54" s="146">
        <v>78.960510542625627</v>
      </c>
      <c r="K54" s="9">
        <v>674783</v>
      </c>
      <c r="L54" s="9">
        <v>587317</v>
      </c>
      <c r="M54" s="146">
        <v>87.037907001213725</v>
      </c>
      <c r="N54" s="9">
        <v>331994</v>
      </c>
      <c r="O54" s="9">
        <v>305316</v>
      </c>
      <c r="P54" s="146">
        <v>91.964312608059203</v>
      </c>
      <c r="Q54" s="9">
        <v>144396</v>
      </c>
      <c r="R54" s="9">
        <v>124853</v>
      </c>
      <c r="S54" s="146">
        <v>86.451536856118707</v>
      </c>
      <c r="T54" s="9">
        <v>201806</v>
      </c>
      <c r="U54" s="9">
        <v>159241</v>
      </c>
      <c r="V54" s="146">
        <v>78.907961111166202</v>
      </c>
      <c r="W54" s="9">
        <v>678196</v>
      </c>
      <c r="X54" s="9">
        <v>589410</v>
      </c>
      <c r="Y54" s="146">
        <v>86.905606446978894</v>
      </c>
      <c r="AA54" s="2"/>
      <c r="AB54" s="2"/>
      <c r="AC54" s="2"/>
      <c r="AD54" s="2"/>
      <c r="AE54" s="2"/>
      <c r="AF54" s="2"/>
      <c r="AG54" s="2"/>
      <c r="AH54" s="2"/>
      <c r="AI54" s="2"/>
      <c r="AJ54" s="2"/>
      <c r="AK54" s="2"/>
      <c r="AL54" s="2"/>
    </row>
    <row r="55" spans="1:38">
      <c r="A55" s="13">
        <v>2014</v>
      </c>
      <c r="B55" s="9">
        <v>334713</v>
      </c>
      <c r="C55" s="9">
        <v>304769</v>
      </c>
      <c r="D55" s="146">
        <v>91.053828205059261</v>
      </c>
      <c r="E55" s="9">
        <v>141181</v>
      </c>
      <c r="F55" s="9">
        <v>128456</v>
      </c>
      <c r="G55" s="146">
        <v>90.986747508517439</v>
      </c>
      <c r="H55" s="9">
        <v>231277</v>
      </c>
      <c r="I55" s="9">
        <v>190097</v>
      </c>
      <c r="J55" s="146">
        <v>82.194511343540427</v>
      </c>
      <c r="K55" s="9">
        <v>707171</v>
      </c>
      <c r="L55" s="9">
        <v>623322</v>
      </c>
      <c r="M55" s="146">
        <v>88.143037539718122</v>
      </c>
      <c r="N55" s="9">
        <v>336073</v>
      </c>
      <c r="O55" s="9">
        <v>305667</v>
      </c>
      <c r="P55" s="146">
        <v>90.952560901946896</v>
      </c>
      <c r="Q55" s="9">
        <v>142455</v>
      </c>
      <c r="R55" s="9">
        <v>129210</v>
      </c>
      <c r="S55" s="146">
        <v>90.702327050647568</v>
      </c>
      <c r="T55" s="9">
        <v>232190</v>
      </c>
      <c r="U55" s="9">
        <v>190773</v>
      </c>
      <c r="V55" s="146">
        <v>82.162453163357597</v>
      </c>
      <c r="W55" s="9">
        <v>710718</v>
      </c>
      <c r="X55" s="9">
        <v>625650</v>
      </c>
      <c r="Y55" s="146">
        <v>88.030695718977142</v>
      </c>
      <c r="AA55" s="2"/>
      <c r="AB55" s="2"/>
      <c r="AC55" s="2"/>
      <c r="AD55" s="2"/>
      <c r="AE55" s="2"/>
      <c r="AF55" s="2"/>
      <c r="AG55" s="2"/>
      <c r="AH55" s="2"/>
      <c r="AI55" s="2"/>
      <c r="AJ55" s="2"/>
      <c r="AK55" s="2"/>
      <c r="AL55" s="2"/>
    </row>
    <row r="56" spans="1:38">
      <c r="A56" s="88">
        <v>2015</v>
      </c>
      <c r="B56" s="89">
        <v>345176</v>
      </c>
      <c r="C56" s="89">
        <v>316079</v>
      </c>
      <c r="D56" s="145">
        <v>91.570387280691591</v>
      </c>
      <c r="E56" s="89">
        <v>136574</v>
      </c>
      <c r="F56" s="89">
        <v>124195</v>
      </c>
      <c r="G56" s="145">
        <v>90.936049321247097</v>
      </c>
      <c r="H56" s="89">
        <v>218372</v>
      </c>
      <c r="I56" s="89">
        <v>175917</v>
      </c>
      <c r="J56" s="145">
        <v>80.558404923708167</v>
      </c>
      <c r="K56" s="89">
        <v>700122</v>
      </c>
      <c r="L56" s="89">
        <v>616191</v>
      </c>
      <c r="M56" s="145">
        <v>88.011946489326149</v>
      </c>
      <c r="N56" s="89">
        <v>346596</v>
      </c>
      <c r="O56" s="89">
        <v>317054</v>
      </c>
      <c r="P56" s="145">
        <v>91.476531754549967</v>
      </c>
      <c r="Q56" s="89">
        <v>137978</v>
      </c>
      <c r="R56" s="89">
        <v>125144</v>
      </c>
      <c r="S56" s="145">
        <v>90.698517154908757</v>
      </c>
      <c r="T56" s="89">
        <v>219375</v>
      </c>
      <c r="U56" s="89">
        <v>176646</v>
      </c>
      <c r="V56" s="145">
        <v>80.522393162393158</v>
      </c>
      <c r="W56" s="89">
        <v>703949</v>
      </c>
      <c r="X56" s="89">
        <v>618844</v>
      </c>
      <c r="Y56" s="145">
        <v>87.910345777890171</v>
      </c>
      <c r="AA56" s="2"/>
      <c r="AB56" s="2"/>
      <c r="AC56" s="2"/>
      <c r="AD56" s="2"/>
      <c r="AE56" s="2"/>
      <c r="AF56" s="2"/>
      <c r="AG56" s="2"/>
      <c r="AH56" s="2"/>
      <c r="AI56" s="2"/>
      <c r="AJ56" s="2"/>
      <c r="AK56" s="2"/>
      <c r="AL56" s="2"/>
    </row>
    <row r="57" spans="1:38">
      <c r="A57" s="88">
        <v>2016</v>
      </c>
      <c r="B57" s="89">
        <v>356179</v>
      </c>
      <c r="C57" s="89">
        <v>325991</v>
      </c>
      <c r="D57" s="145">
        <v>91.524486283582135</v>
      </c>
      <c r="E57" s="89">
        <v>138271</v>
      </c>
      <c r="F57" s="89">
        <v>125768</v>
      </c>
      <c r="G57" s="145">
        <v>90.957612225267766</v>
      </c>
      <c r="H57" s="89">
        <v>216993</v>
      </c>
      <c r="I57" s="89">
        <v>179049</v>
      </c>
      <c r="J57" s="145">
        <v>82.513721640790266</v>
      </c>
      <c r="K57" s="89">
        <v>711443</v>
      </c>
      <c r="L57" s="89">
        <v>630808</v>
      </c>
      <c r="M57" s="145">
        <v>88.665992918617505</v>
      </c>
      <c r="N57" s="89">
        <v>357649</v>
      </c>
      <c r="O57" s="89">
        <v>327078</v>
      </c>
      <c r="P57" s="145">
        <v>91.452233894125243</v>
      </c>
      <c r="Q57" s="89">
        <v>139520</v>
      </c>
      <c r="R57" s="89">
        <v>126578</v>
      </c>
      <c r="S57" s="145">
        <v>90.723910550458726</v>
      </c>
      <c r="T57" s="89">
        <v>218041</v>
      </c>
      <c r="U57" s="89">
        <v>179841</v>
      </c>
      <c r="V57" s="145">
        <v>82.480359198499372</v>
      </c>
      <c r="W57" s="89">
        <v>715210</v>
      </c>
      <c r="X57" s="89">
        <v>633497</v>
      </c>
      <c r="Y57" s="145">
        <v>88.574963996588423</v>
      </c>
      <c r="AA57" s="2"/>
      <c r="AB57" s="2"/>
      <c r="AC57" s="2"/>
      <c r="AD57" s="2"/>
      <c r="AE57" s="2"/>
      <c r="AF57" s="2"/>
      <c r="AG57" s="2"/>
      <c r="AH57" s="2"/>
      <c r="AI57" s="2"/>
      <c r="AJ57" s="2"/>
      <c r="AK57" s="2"/>
      <c r="AL57" s="2"/>
    </row>
    <row r="58" spans="1:38">
      <c r="A58" s="38">
        <v>2017</v>
      </c>
      <c r="B58" s="10">
        <v>371277</v>
      </c>
      <c r="C58" s="10">
        <v>336624</v>
      </c>
      <c r="D58" s="147">
        <v>90.666537383139811</v>
      </c>
      <c r="E58" s="10">
        <v>140757</v>
      </c>
      <c r="F58" s="10">
        <v>127617</v>
      </c>
      <c r="G58" s="147">
        <v>90.664762676101361</v>
      </c>
      <c r="H58" s="10">
        <v>216671</v>
      </c>
      <c r="I58" s="10">
        <v>176780</v>
      </c>
      <c r="J58" s="147">
        <v>81.589137448020267</v>
      </c>
      <c r="K58" s="10">
        <v>728705</v>
      </c>
      <c r="L58" s="10">
        <v>641021</v>
      </c>
      <c r="M58" s="147">
        <v>87.967147199484018</v>
      </c>
      <c r="N58" s="10">
        <v>372785</v>
      </c>
      <c r="O58" s="10">
        <v>337714</v>
      </c>
      <c r="P58" s="147">
        <v>90.592164384296581</v>
      </c>
      <c r="Q58" s="10">
        <v>142157</v>
      </c>
      <c r="R58" s="10">
        <v>128488</v>
      </c>
      <c r="S58" s="147">
        <v>90.384574801100186</v>
      </c>
      <c r="T58" s="10">
        <v>217754</v>
      </c>
      <c r="U58" s="10">
        <v>177570</v>
      </c>
      <c r="V58" s="147">
        <v>81.546148405999432</v>
      </c>
      <c r="W58" s="10">
        <v>732696</v>
      </c>
      <c r="X58" s="10">
        <v>643772</v>
      </c>
      <c r="Y58" s="147">
        <v>87.863452236671151</v>
      </c>
      <c r="AA58" s="2"/>
      <c r="AB58" s="2"/>
      <c r="AC58" s="2"/>
      <c r="AD58" s="2"/>
      <c r="AE58" s="2"/>
      <c r="AF58" s="2"/>
      <c r="AG58" s="2"/>
      <c r="AH58" s="2"/>
      <c r="AI58" s="2"/>
      <c r="AJ58" s="2"/>
      <c r="AK58" s="2"/>
      <c r="AL58" s="2"/>
    </row>
    <row r="59" spans="1:38">
      <c r="D59" s="5"/>
    </row>
  </sheetData>
  <mergeCells count="11">
    <mergeCell ref="A33:A35"/>
    <mergeCell ref="B33:M33"/>
    <mergeCell ref="B34:D34"/>
    <mergeCell ref="E34:G34"/>
    <mergeCell ref="N33:Y33"/>
    <mergeCell ref="N34:P34"/>
    <mergeCell ref="Q34:S34"/>
    <mergeCell ref="T34:V34"/>
    <mergeCell ref="W34:Y34"/>
    <mergeCell ref="H34:J34"/>
    <mergeCell ref="K34:M34"/>
  </mergeCells>
  <phoneticPr fontId="4" type="noConversion"/>
  <pageMargins left="0.78740157499999996" right="0.78740157499999996" top="0.984251969" bottom="0.984251969" header="0.4921259845" footer="0.4921259845"/>
  <pageSetup paperSize="9" orientation="landscape" r:id="rId1"/>
  <headerFooter alignWithMargins="0"/>
  <rowBreaks count="1" manualBreakCount="1">
    <brk id="1"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workbookViewId="0">
      <selection activeCell="O4" sqref="O4"/>
    </sheetView>
  </sheetViews>
  <sheetFormatPr baseColWidth="10" defaultRowHeight="11.25"/>
  <cols>
    <col min="1" max="1" width="12.5703125" style="11" customWidth="1"/>
    <col min="2" max="2" width="12.7109375" style="11" customWidth="1"/>
    <col min="3" max="12" width="9.7109375" style="11" customWidth="1"/>
    <col min="13" max="16384" width="11.42578125" style="11"/>
  </cols>
  <sheetData>
    <row r="1" spans="1:12" ht="12">
      <c r="A1" s="159" t="s">
        <v>241</v>
      </c>
      <c r="B1" s="160"/>
      <c r="C1" s="160"/>
      <c r="D1" s="160"/>
      <c r="E1" s="160"/>
      <c r="F1" s="160"/>
      <c r="G1" s="160"/>
      <c r="H1" s="160"/>
      <c r="I1" s="160"/>
      <c r="J1" s="160"/>
      <c r="K1" s="160"/>
      <c r="L1" s="160"/>
    </row>
    <row r="2" spans="1:12" ht="12.75" thickBot="1">
      <c r="A2" s="49"/>
      <c r="B2" s="50"/>
      <c r="C2" s="50"/>
      <c r="D2" s="50"/>
      <c r="E2" s="50"/>
      <c r="F2" s="50"/>
      <c r="G2" s="50"/>
      <c r="H2" s="50"/>
      <c r="I2" s="50"/>
      <c r="J2" s="50"/>
      <c r="K2" s="50"/>
      <c r="L2" s="50"/>
    </row>
    <row r="3" spans="1:12">
      <c r="A3" s="157"/>
      <c r="B3" s="157"/>
      <c r="C3" s="156" t="s">
        <v>15</v>
      </c>
      <c r="D3" s="156"/>
      <c r="E3" s="161" t="s">
        <v>14</v>
      </c>
      <c r="F3" s="156" t="s">
        <v>247</v>
      </c>
      <c r="G3" s="156"/>
      <c r="H3" s="156"/>
      <c r="I3" s="156"/>
      <c r="J3" s="156" t="s">
        <v>18</v>
      </c>
      <c r="K3" s="156"/>
      <c r="L3" s="156"/>
    </row>
    <row r="4" spans="1:12" ht="22.5">
      <c r="A4" s="158"/>
      <c r="B4" s="158"/>
      <c r="C4" s="29" t="s">
        <v>35</v>
      </c>
      <c r="D4" s="114" t="s">
        <v>36</v>
      </c>
      <c r="E4" s="162"/>
      <c r="F4" s="126" t="s">
        <v>19</v>
      </c>
      <c r="G4" s="29" t="s">
        <v>20</v>
      </c>
      <c r="H4" s="126" t="s">
        <v>21</v>
      </c>
      <c r="I4" s="126" t="s">
        <v>22</v>
      </c>
      <c r="J4" s="114" t="s">
        <v>35</v>
      </c>
      <c r="K4" s="114" t="s">
        <v>36</v>
      </c>
      <c r="L4" s="114" t="s">
        <v>37</v>
      </c>
    </row>
    <row r="5" spans="1:12">
      <c r="A5" s="163" t="s">
        <v>11</v>
      </c>
      <c r="B5" s="117" t="s">
        <v>23</v>
      </c>
      <c r="C5" s="118">
        <f>'Figure 5'!C8</f>
        <v>121638</v>
      </c>
      <c r="D5" s="119">
        <f>'Figure 5'!D8</f>
        <v>59.6</v>
      </c>
      <c r="E5" s="118">
        <f>'Figure 5'!E8</f>
        <v>108131</v>
      </c>
      <c r="F5" s="119">
        <f>'Figure 5'!F8</f>
        <v>8.3000000000000007</v>
      </c>
      <c r="G5" s="119">
        <f>'Figure 5'!G8</f>
        <v>14.1</v>
      </c>
      <c r="H5" s="119">
        <f>'Figure 5'!H8</f>
        <v>23.7</v>
      </c>
      <c r="I5" s="119">
        <f>'Figure 5'!I8</f>
        <v>42.8</v>
      </c>
      <c r="J5" s="119">
        <f>'Figure 5'!J8</f>
        <v>88.9</v>
      </c>
      <c r="K5" s="119">
        <f>'Figure 5'!K8</f>
        <v>90.5</v>
      </c>
      <c r="L5" s="119">
        <f>'Figure 5'!L8</f>
        <v>86.6</v>
      </c>
    </row>
    <row r="6" spans="1:12">
      <c r="A6" s="164"/>
      <c r="B6" s="17" t="s">
        <v>24</v>
      </c>
      <c r="C6" s="56">
        <f>'Figure 5'!C14</f>
        <v>58185</v>
      </c>
      <c r="D6" s="57">
        <f>'Figure 5'!D14</f>
        <v>79.2</v>
      </c>
      <c r="E6" s="56">
        <f>'Figure 5'!E14</f>
        <v>52618</v>
      </c>
      <c r="F6" s="57">
        <f>'Figure 5'!F14</f>
        <v>8.8000000000000007</v>
      </c>
      <c r="G6" s="57">
        <f>'Figure 5'!G14</f>
        <v>15.3</v>
      </c>
      <c r="H6" s="57">
        <f>'Figure 5'!H14</f>
        <v>25</v>
      </c>
      <c r="I6" s="57">
        <f>'Figure 5'!I14</f>
        <v>41.3</v>
      </c>
      <c r="J6" s="57">
        <f>'Figure 5'!J14</f>
        <v>90.4</v>
      </c>
      <c r="K6" s="57">
        <f>'Figure 5'!K14</f>
        <v>91.4</v>
      </c>
      <c r="L6" s="57">
        <f>'Figure 5'!L14</f>
        <v>86.6</v>
      </c>
    </row>
    <row r="7" spans="1:12">
      <c r="A7" s="164"/>
      <c r="B7" s="17" t="s">
        <v>25</v>
      </c>
      <c r="C7" s="56">
        <f>'Figure 5'!C21</f>
        <v>192962</v>
      </c>
      <c r="D7" s="57">
        <f>'Figure 5'!D21</f>
        <v>46.6</v>
      </c>
      <c r="E7" s="56">
        <f>'Figure 5'!E21</f>
        <v>176965</v>
      </c>
      <c r="F7" s="57">
        <f>'Figure 5'!F21</f>
        <v>17.2</v>
      </c>
      <c r="G7" s="57">
        <f>'Figure 5'!G21</f>
        <v>19</v>
      </c>
      <c r="H7" s="57">
        <f>'Figure 5'!H21</f>
        <v>22.8</v>
      </c>
      <c r="I7" s="57">
        <f>'Figure 5'!I21</f>
        <v>32.700000000000003</v>
      </c>
      <c r="J7" s="57">
        <f>'Figure 5'!J21</f>
        <v>91.7</v>
      </c>
      <c r="K7" s="57">
        <f>'Figure 5'!K21</f>
        <v>93</v>
      </c>
      <c r="L7" s="57">
        <f>'Figure 5'!L21</f>
        <v>90.6</v>
      </c>
    </row>
    <row r="8" spans="1:12">
      <c r="A8" s="164"/>
      <c r="B8" s="55" t="s">
        <v>38</v>
      </c>
      <c r="C8" s="21">
        <f>'Figure 5'!C22</f>
        <v>372785</v>
      </c>
      <c r="D8" s="22">
        <f>'Figure 5'!D22</f>
        <v>55.9</v>
      </c>
      <c r="E8" s="21">
        <f>'Figure 5'!E22</f>
        <v>337714</v>
      </c>
      <c r="F8" s="22">
        <f>'Figure 5'!F22</f>
        <v>13</v>
      </c>
      <c r="G8" s="22">
        <f>'Figure 5'!G22</f>
        <v>16.899999999999999</v>
      </c>
      <c r="H8" s="22">
        <f>'Figure 5'!H22</f>
        <v>23.4</v>
      </c>
      <c r="I8" s="22">
        <f>'Figure 5'!I22</f>
        <v>37.299999999999997</v>
      </c>
      <c r="J8" s="22">
        <f>'Figure 5'!J22</f>
        <v>90.6</v>
      </c>
      <c r="K8" s="22">
        <f>'Figure 5'!K22</f>
        <v>91.8</v>
      </c>
      <c r="L8" s="22">
        <f>'Figure 5'!L22</f>
        <v>89.1</v>
      </c>
    </row>
    <row r="9" spans="1:12">
      <c r="A9" s="165" t="s">
        <v>12</v>
      </c>
      <c r="B9" s="23" t="s">
        <v>31</v>
      </c>
      <c r="C9" s="58">
        <f>'Figure 6'!C9</f>
        <v>32424</v>
      </c>
      <c r="D9" s="59">
        <f>'Figure 6'!D9</f>
        <v>7</v>
      </c>
      <c r="E9" s="58">
        <f>'Figure 6'!E9</f>
        <v>29678</v>
      </c>
      <c r="F9" s="59">
        <f>'Figure 6'!F9</f>
        <v>3.3</v>
      </c>
      <c r="G9" s="59">
        <f>'Figure 6'!G9</f>
        <v>14.5</v>
      </c>
      <c r="H9" s="59">
        <f>'Figure 6'!H9</f>
        <v>30.6</v>
      </c>
      <c r="I9" s="59">
        <f>'Figure 6'!I9</f>
        <v>43.1</v>
      </c>
      <c r="J9" s="59">
        <f>'Figure 6'!J9</f>
        <v>91.5</v>
      </c>
      <c r="K9" s="59">
        <f>'Figure 6'!K9</f>
        <v>92.9</v>
      </c>
      <c r="L9" s="59">
        <f>'Figure 6'!L9</f>
        <v>91.4</v>
      </c>
    </row>
    <row r="10" spans="1:12">
      <c r="A10" s="164"/>
      <c r="B10" s="17" t="s">
        <v>26</v>
      </c>
      <c r="C10" s="56">
        <f>'Figure 6'!C12</f>
        <v>8439</v>
      </c>
      <c r="D10" s="57">
        <f>'Figure 6'!D12</f>
        <v>57.5</v>
      </c>
      <c r="E10" s="56">
        <f>'Figure 6'!E12</f>
        <v>7722</v>
      </c>
      <c r="F10" s="57">
        <f>'Figure 6'!F12</f>
        <v>3.8</v>
      </c>
      <c r="G10" s="57">
        <f>'Figure 6'!G12</f>
        <v>14.5</v>
      </c>
      <c r="H10" s="57">
        <f>'Figure 6'!H12</f>
        <v>30</v>
      </c>
      <c r="I10" s="57">
        <f>'Figure 6'!I12</f>
        <v>43.2</v>
      </c>
      <c r="J10" s="57">
        <f>'Figure 6'!J12</f>
        <v>91.5</v>
      </c>
      <c r="K10" s="57">
        <f>'Figure 6'!K12</f>
        <v>92.8</v>
      </c>
      <c r="L10" s="57">
        <f>'Figure 6'!L12</f>
        <v>89.8</v>
      </c>
    </row>
    <row r="11" spans="1:12">
      <c r="A11" s="164"/>
      <c r="B11" s="17" t="s">
        <v>30</v>
      </c>
      <c r="C11" s="56">
        <f>'Figure 6'!C13</f>
        <v>5235</v>
      </c>
      <c r="D11" s="57">
        <f>'Figure 6'!D13</f>
        <v>47.3</v>
      </c>
      <c r="E11" s="56">
        <f>'Figure 6'!E13</f>
        <v>4623</v>
      </c>
      <c r="F11" s="57">
        <f>'Figure 6'!F13</f>
        <v>0.7</v>
      </c>
      <c r="G11" s="57">
        <f>'Figure 6'!G13</f>
        <v>6</v>
      </c>
      <c r="H11" s="57">
        <f>'Figure 6'!H13</f>
        <v>24.2</v>
      </c>
      <c r="I11" s="57">
        <f>'Figure 6'!I13</f>
        <v>57.4</v>
      </c>
      <c r="J11" s="57">
        <f>'Figure 6'!J13</f>
        <v>88.3</v>
      </c>
      <c r="K11" s="57">
        <f>'Figure 6'!K13</f>
        <v>87</v>
      </c>
      <c r="L11" s="57">
        <f>'Figure 6'!L13</f>
        <v>89.5</v>
      </c>
    </row>
    <row r="12" spans="1:12">
      <c r="A12" s="164"/>
      <c r="B12" s="17" t="s">
        <v>168</v>
      </c>
      <c r="C12" s="56">
        <f>'Figure 6'!C18</f>
        <v>66724</v>
      </c>
      <c r="D12" s="57">
        <f>'Figure 6'!D18</f>
        <v>51</v>
      </c>
      <c r="E12" s="56">
        <f>'Figure 6'!E18</f>
        <v>59278</v>
      </c>
      <c r="F12" s="57">
        <f>'Figure 6'!F18</f>
        <v>1.5</v>
      </c>
      <c r="G12" s="57">
        <f>'Figure 6'!G18</f>
        <v>9.5</v>
      </c>
      <c r="H12" s="57">
        <f>'Figure 6'!H18</f>
        <v>28.5</v>
      </c>
      <c r="I12" s="57">
        <f>'Figure 6'!I18</f>
        <v>49.3</v>
      </c>
      <c r="J12" s="57">
        <f>'Figure 6'!J18</f>
        <v>88.8</v>
      </c>
      <c r="K12" s="57">
        <f>'Figure 6'!K18</f>
        <v>90.9</v>
      </c>
      <c r="L12" s="57">
        <f>'Figure 6'!L18</f>
        <v>86.7</v>
      </c>
    </row>
    <row r="13" spans="1:12">
      <c r="A13" s="164"/>
      <c r="B13" s="17" t="s">
        <v>29</v>
      </c>
      <c r="C13" s="56">
        <f>'Figure 6'!C19</f>
        <v>23255</v>
      </c>
      <c r="D13" s="57">
        <f>'Figure 6'!D19</f>
        <v>88.3</v>
      </c>
      <c r="E13" s="56">
        <f>'Figure 6'!E19</f>
        <v>21392</v>
      </c>
      <c r="F13" s="57">
        <f>'Figure 6'!F19</f>
        <v>2.4</v>
      </c>
      <c r="G13" s="57">
        <f>'Figure 6'!G19</f>
        <v>12.4</v>
      </c>
      <c r="H13" s="57">
        <f>'Figure 6'!H19</f>
        <v>30.4</v>
      </c>
      <c r="I13" s="57">
        <f>'Figure 6'!I19</f>
        <v>46.8</v>
      </c>
      <c r="J13" s="57">
        <f>'Figure 6'!J19</f>
        <v>92</v>
      </c>
      <c r="K13" s="57">
        <f>'Figure 6'!K19</f>
        <v>92.6</v>
      </c>
      <c r="L13" s="57">
        <f>'Figure 6'!L19</f>
        <v>87.3</v>
      </c>
    </row>
    <row r="14" spans="1:12">
      <c r="A14" s="164"/>
      <c r="B14" s="17" t="s">
        <v>32</v>
      </c>
      <c r="C14" s="56">
        <f>'Figure 6'!C20</f>
        <v>3219</v>
      </c>
      <c r="D14" s="57">
        <f>'Figure 6'!D20</f>
        <v>76.900000000000006</v>
      </c>
      <c r="E14" s="56">
        <f>'Figure 6'!E20</f>
        <v>3102</v>
      </c>
      <c r="F14" s="57">
        <f>'Figure 6'!F20</f>
        <v>9.1</v>
      </c>
      <c r="G14" s="57">
        <f>'Figure 6'!G20</f>
        <v>22.6</v>
      </c>
      <c r="H14" s="57">
        <f>'Figure 6'!H20</f>
        <v>33.299999999999997</v>
      </c>
      <c r="I14" s="57">
        <f>'Figure 6'!I20</f>
        <v>31.4</v>
      </c>
      <c r="J14" s="57">
        <f>'Figure 6'!J20</f>
        <v>96.4</v>
      </c>
      <c r="K14" s="57">
        <f>'Figure 6'!K20</f>
        <v>97.1</v>
      </c>
      <c r="L14" s="57">
        <f>'Figure 6'!L20</f>
        <v>93.8</v>
      </c>
    </row>
    <row r="15" spans="1:12">
      <c r="A15" s="164"/>
      <c r="B15" s="17" t="s">
        <v>27</v>
      </c>
      <c r="C15" s="56">
        <f>'Figure 6'!C21</f>
        <v>317</v>
      </c>
      <c r="D15" s="57">
        <f>'Figure 6'!D21</f>
        <v>57.4</v>
      </c>
      <c r="E15" s="56">
        <f>'Figure 6'!E21</f>
        <v>310</v>
      </c>
      <c r="F15" s="57">
        <f>'Figure 6'!F21</f>
        <v>17</v>
      </c>
      <c r="G15" s="57">
        <f>'Figure 6'!G21</f>
        <v>26.2</v>
      </c>
      <c r="H15" s="57">
        <f>'Figure 6'!H21</f>
        <v>34.700000000000003</v>
      </c>
      <c r="I15" s="57">
        <f>'Figure 6'!I21</f>
        <v>19.899999999999999</v>
      </c>
      <c r="J15" s="57">
        <f>'Figure 6'!J21</f>
        <v>97.8</v>
      </c>
      <c r="K15" s="57">
        <f>'Figure 6'!K21</f>
        <v>98.9</v>
      </c>
      <c r="L15" s="57">
        <f>'Figure 6'!L21</f>
        <v>96.3</v>
      </c>
    </row>
    <row r="16" spans="1:12">
      <c r="A16" s="164"/>
      <c r="B16" s="17" t="s">
        <v>28</v>
      </c>
      <c r="C16" s="56">
        <f>'Figure 6'!C22</f>
        <v>2544</v>
      </c>
      <c r="D16" s="57">
        <f>'Figure 6'!D22</f>
        <v>54.7</v>
      </c>
      <c r="E16" s="56">
        <f>'Figure 6'!E22</f>
        <v>2383</v>
      </c>
      <c r="F16" s="57">
        <f>'Figure 6'!F22</f>
        <v>2.6</v>
      </c>
      <c r="G16" s="57">
        <f>'Figure 6'!G22</f>
        <v>13.7</v>
      </c>
      <c r="H16" s="57">
        <f>'Figure 6'!H22</f>
        <v>30.2</v>
      </c>
      <c r="I16" s="57">
        <f>'Figure 6'!I22</f>
        <v>47.2</v>
      </c>
      <c r="J16" s="57">
        <f>'Figure 6'!J22</f>
        <v>93.7</v>
      </c>
      <c r="K16" s="57">
        <f>'Figure 6'!K22</f>
        <v>94.8</v>
      </c>
      <c r="L16" s="57">
        <f>'Figure 6'!L22</f>
        <v>92.4</v>
      </c>
    </row>
    <row r="17" spans="1:12">
      <c r="A17" s="166"/>
      <c r="B17" s="26" t="s">
        <v>38</v>
      </c>
      <c r="C17" s="27">
        <f>'Figure 6'!C23</f>
        <v>142157</v>
      </c>
      <c r="D17" s="28">
        <f>'Figure 6'!D23</f>
        <v>48</v>
      </c>
      <c r="E17" s="27">
        <f>'Figure 6'!E23</f>
        <v>128488</v>
      </c>
      <c r="F17" s="28">
        <f>'Figure 6'!F23</f>
        <v>2.4</v>
      </c>
      <c r="G17" s="28">
        <f>'Figure 6'!G23</f>
        <v>11.7</v>
      </c>
      <c r="H17" s="28">
        <f>'Figure 6'!H23</f>
        <v>29.4</v>
      </c>
      <c r="I17" s="28">
        <f>'Figure 6'!I23</f>
        <v>46.9</v>
      </c>
      <c r="J17" s="28">
        <f>'Figure 6'!J23</f>
        <v>90.4</v>
      </c>
      <c r="K17" s="28">
        <f>'Figure 6'!K23</f>
        <v>91.8</v>
      </c>
      <c r="L17" s="28">
        <f>'Figure 6'!L23</f>
        <v>89.1</v>
      </c>
    </row>
    <row r="18" spans="1:12">
      <c r="A18" s="165" t="s">
        <v>13</v>
      </c>
      <c r="B18" s="23" t="s">
        <v>33</v>
      </c>
      <c r="C18" s="58">
        <f>'Figure 7'!D84</f>
        <v>100276</v>
      </c>
      <c r="D18" s="59">
        <f>'Figure 7'!E84</f>
        <v>14.5</v>
      </c>
      <c r="E18" s="58">
        <f>'Figure 7'!F84</f>
        <v>79467</v>
      </c>
      <c r="F18" s="59">
        <f>'Figure 7'!G84</f>
        <v>1.8</v>
      </c>
      <c r="G18" s="59">
        <f>'Figure 7'!H84</f>
        <v>9.6</v>
      </c>
      <c r="H18" s="59">
        <f>'Figure 7'!I84</f>
        <v>25.6</v>
      </c>
      <c r="I18" s="59">
        <f>'Figure 7'!J84</f>
        <v>42.2</v>
      </c>
      <c r="J18" s="59">
        <f>'Figure 7'!K84</f>
        <v>79.2</v>
      </c>
      <c r="K18" s="59">
        <f>'Figure 7'!L84</f>
        <v>83.7</v>
      </c>
      <c r="L18" s="59">
        <f>'Figure 7'!M84</f>
        <v>78.5</v>
      </c>
    </row>
    <row r="19" spans="1:12">
      <c r="A19" s="164"/>
      <c r="B19" s="17" t="s">
        <v>34</v>
      </c>
      <c r="C19" s="56">
        <f>'Figure 7'!D112</f>
        <v>117478</v>
      </c>
      <c r="D19" s="57">
        <f>'Figure 7'!E112</f>
        <v>67.8</v>
      </c>
      <c r="E19" s="56">
        <f>'Figure 7'!F112</f>
        <v>98103</v>
      </c>
      <c r="F19" s="57">
        <f>'Figure 7'!G112</f>
        <v>1.4</v>
      </c>
      <c r="G19" s="57">
        <f>'Figure 7'!H112</f>
        <v>10.5</v>
      </c>
      <c r="H19" s="57">
        <f>'Figure 7'!I112</f>
        <v>29.6</v>
      </c>
      <c r="I19" s="57">
        <f>'Figure 7'!J112</f>
        <v>42</v>
      </c>
      <c r="J19" s="57">
        <f>'Figure 7'!K112</f>
        <v>83.5</v>
      </c>
      <c r="K19" s="57">
        <f>'Figure 7'!L112</f>
        <v>85.3</v>
      </c>
      <c r="L19" s="57">
        <f>'Figure 7'!M112</f>
        <v>79.599999999999994</v>
      </c>
    </row>
    <row r="20" spans="1:12" ht="12" thickBot="1">
      <c r="A20" s="163"/>
      <c r="B20" s="111" t="s">
        <v>39</v>
      </c>
      <c r="C20" s="112">
        <f>'Figure 7'!D113</f>
        <v>217754</v>
      </c>
      <c r="D20" s="113">
        <f>'Figure 7'!E113</f>
        <v>43.2</v>
      </c>
      <c r="E20" s="112">
        <f>'Figure 7'!F113</f>
        <v>177570</v>
      </c>
      <c r="F20" s="113">
        <f>'Figure 7'!G113</f>
        <v>1.6</v>
      </c>
      <c r="G20" s="113">
        <f>'Figure 7'!H113</f>
        <v>10.1</v>
      </c>
      <c r="H20" s="113">
        <f>'Figure 7'!I113</f>
        <v>27.7</v>
      </c>
      <c r="I20" s="113">
        <f>'Figure 7'!J113</f>
        <v>42.1</v>
      </c>
      <c r="J20" s="113">
        <f>'Figure 7'!K113</f>
        <v>81.5</v>
      </c>
      <c r="K20" s="113">
        <f>'Figure 7'!L113</f>
        <v>85.1</v>
      </c>
      <c r="L20" s="113">
        <f>'Figure 7'!M113</f>
        <v>78.900000000000006</v>
      </c>
    </row>
    <row r="21" spans="1:12">
      <c r="A21" s="170" t="s">
        <v>3</v>
      </c>
      <c r="B21" s="171"/>
      <c r="C21" s="109">
        <f>SUM(C8,C17,C20)</f>
        <v>732696</v>
      </c>
      <c r="D21" s="110">
        <v>50.6</v>
      </c>
      <c r="E21" s="109">
        <f t="shared" ref="E21" si="0">SUM(E8,E17,E20)</f>
        <v>643772</v>
      </c>
      <c r="F21" s="110">
        <v>7.5</v>
      </c>
      <c r="G21" s="110">
        <v>13.9</v>
      </c>
      <c r="H21" s="110">
        <v>25.9</v>
      </c>
      <c r="I21" s="110">
        <v>40.6</v>
      </c>
      <c r="J21" s="110">
        <f>'Figure 2'!Y58</f>
        <v>87.863452236671151</v>
      </c>
      <c r="K21" s="110">
        <v>90.1</v>
      </c>
      <c r="L21" s="110">
        <v>85.6</v>
      </c>
    </row>
    <row r="22" spans="1:12">
      <c r="A22" s="167" t="s">
        <v>181</v>
      </c>
      <c r="B22" s="167"/>
      <c r="C22" s="167"/>
      <c r="D22" s="167"/>
      <c r="E22" s="167"/>
      <c r="F22" s="167"/>
      <c r="G22" s="167"/>
      <c r="H22" s="167"/>
      <c r="I22" s="167"/>
      <c r="J22" s="167"/>
      <c r="K22" s="167"/>
      <c r="L22" s="167"/>
    </row>
    <row r="23" spans="1:12" ht="13.5" thickBot="1">
      <c r="A23" s="168" t="s">
        <v>275</v>
      </c>
      <c r="B23" s="169"/>
      <c r="C23" s="169"/>
      <c r="D23" s="169"/>
      <c r="E23" s="169"/>
      <c r="F23" s="169"/>
      <c r="G23" s="169"/>
      <c r="H23" s="169"/>
      <c r="I23" s="169"/>
      <c r="J23" s="169"/>
      <c r="K23" s="169"/>
      <c r="L23" s="169"/>
    </row>
  </sheetData>
  <mergeCells count="12">
    <mergeCell ref="A5:A8"/>
    <mergeCell ref="A9:A17"/>
    <mergeCell ref="A22:L22"/>
    <mergeCell ref="A23:L23"/>
    <mergeCell ref="A18:A20"/>
    <mergeCell ref="A21:B21"/>
    <mergeCell ref="F3:I3"/>
    <mergeCell ref="J3:L3"/>
    <mergeCell ref="A3:B4"/>
    <mergeCell ref="A1:L1"/>
    <mergeCell ref="C3:D3"/>
    <mergeCell ref="E3:E4"/>
  </mergeCells>
  <phoneticPr fontId="0" type="noConversion"/>
  <pageMargins left="0.78740157480314965" right="0.78740157480314965" top="0.98425196850393704" bottom="0.98425196850393704" header="0.51181102362204722" footer="0.51181102362204722"/>
  <pageSetup paperSize="9" orientation="landscape" horizontalDpi="1200" verticalDpi="1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9"/>
  <sheetViews>
    <sheetView zoomScaleNormal="100" workbookViewId="0">
      <selection activeCell="G42" sqref="G42"/>
    </sheetView>
  </sheetViews>
  <sheetFormatPr baseColWidth="10" defaultRowHeight="12.75"/>
  <cols>
    <col min="1" max="1" width="14.42578125" style="75" customWidth="1"/>
    <col min="2" max="3" width="12" style="75" bestFit="1" customWidth="1"/>
    <col min="4" max="4" width="11.42578125" style="48"/>
    <col min="5" max="5" width="13.7109375" style="48" customWidth="1"/>
    <col min="6" max="6" width="12.7109375" style="48" customWidth="1"/>
    <col min="7" max="7" width="12.5703125" style="48" customWidth="1"/>
    <col min="8" max="8" width="11.42578125" style="48"/>
    <col min="9" max="10" width="13.140625" style="1" customWidth="1"/>
    <col min="11" max="16384" width="11.42578125" style="48"/>
  </cols>
  <sheetData>
    <row r="1" spans="1:11" ht="12" customHeight="1">
      <c r="A1" s="84" t="s">
        <v>250</v>
      </c>
      <c r="B1" s="85"/>
      <c r="C1" s="85"/>
      <c r="D1" s="85"/>
      <c r="E1" s="85"/>
      <c r="F1" s="85"/>
      <c r="G1" s="85"/>
      <c r="H1" s="85"/>
      <c r="I1" s="85"/>
      <c r="J1" s="85"/>
      <c r="K1" s="86" t="s">
        <v>261</v>
      </c>
    </row>
    <row r="2" spans="1:11" ht="12" thickBot="1">
      <c r="A2" s="48"/>
      <c r="B2" s="48"/>
      <c r="C2" s="48"/>
      <c r="I2" s="48"/>
      <c r="J2" s="48"/>
    </row>
    <row r="3" spans="1:11" s="76" customFormat="1" ht="12.75" customHeight="1">
      <c r="A3" s="174"/>
      <c r="B3" s="173">
        <v>2016</v>
      </c>
      <c r="C3" s="173"/>
      <c r="D3" s="173"/>
      <c r="E3" s="173"/>
      <c r="F3" s="173"/>
      <c r="G3" s="173" t="s">
        <v>251</v>
      </c>
      <c r="H3" s="173"/>
      <c r="I3" s="173"/>
      <c r="J3" s="79"/>
    </row>
    <row r="4" spans="1:11" s="77" customFormat="1" ht="11.25">
      <c r="A4" s="175"/>
      <c r="B4" s="177" t="s">
        <v>225</v>
      </c>
      <c r="C4" s="177"/>
      <c r="D4" s="150" t="s">
        <v>225</v>
      </c>
      <c r="E4" s="150" t="s">
        <v>226</v>
      </c>
      <c r="F4" s="151" t="s">
        <v>227</v>
      </c>
      <c r="G4" s="177" t="s">
        <v>225</v>
      </c>
      <c r="H4" s="177"/>
      <c r="I4" s="150" t="s">
        <v>225</v>
      </c>
      <c r="J4" s="80"/>
    </row>
    <row r="5" spans="1:11" s="77" customFormat="1" ht="22.5">
      <c r="A5" s="176"/>
      <c r="B5" s="82" t="s">
        <v>228</v>
      </c>
      <c r="C5" s="83" t="s">
        <v>44</v>
      </c>
      <c r="D5" s="82" t="s">
        <v>229</v>
      </c>
      <c r="E5" s="82" t="s">
        <v>44</v>
      </c>
      <c r="F5" s="83" t="s">
        <v>229</v>
      </c>
      <c r="G5" s="82" t="s">
        <v>228</v>
      </c>
      <c r="H5" s="83" t="s">
        <v>44</v>
      </c>
      <c r="I5" s="82" t="s">
        <v>229</v>
      </c>
      <c r="J5" s="80"/>
    </row>
    <row r="6" spans="1:11" ht="12.75" customHeight="1">
      <c r="A6" s="130" t="s">
        <v>55</v>
      </c>
      <c r="B6" s="131">
        <f>'[1]Accès 6ème-bac'!B3*100</f>
        <v>56.666800310868602</v>
      </c>
      <c r="C6" s="131">
        <f>'[1]Accès 6ème-bac'!C3*100</f>
        <v>15.143020137152899</v>
      </c>
      <c r="D6" s="131">
        <f>'[1]Accès 6ème-bac'!D3*100</f>
        <v>71.809820448021497</v>
      </c>
      <c r="E6" s="131">
        <f>'[1]Accès 6ème-bac'!E3*100</f>
        <v>0.45012386929100195</v>
      </c>
      <c r="F6" s="131">
        <f>'[1]Accès 6ème-bac'!F3*100</f>
        <v>72.259944317312502</v>
      </c>
      <c r="G6" s="132">
        <f>'[2]Accès 6ème-bac'!O4*100</f>
        <v>57.154933238697538</v>
      </c>
      <c r="H6" s="132">
        <f>'[2]Accès 6ème-bac'!P4*100</f>
        <v>15.312012284581581</v>
      </c>
      <c r="I6" s="132">
        <f>'[2]Accès 6ème-bac'!Q4*100</f>
        <v>72.466945523279108</v>
      </c>
      <c r="J6" s="128"/>
    </row>
    <row r="7" spans="1:11" ht="11.25">
      <c r="A7" s="130" t="s">
        <v>56</v>
      </c>
      <c r="B7" s="131">
        <f>'[1]Accès 6ème-bac'!B4*100</f>
        <v>52.656784498659903</v>
      </c>
      <c r="C7" s="131">
        <f>'[1]Accès 6ème-bac'!C4*100</f>
        <v>17.55667190002</v>
      </c>
      <c r="D7" s="131">
        <f>'[1]Accès 6ème-bac'!D4*100</f>
        <v>70.213456398679909</v>
      </c>
      <c r="E7" s="131">
        <f>'[1]Accès 6ème-bac'!E4*100</f>
        <v>0.54733876262160697</v>
      </c>
      <c r="F7" s="131">
        <f>'[1]Accès 6ème-bac'!F4*100</f>
        <v>70.760795161301502</v>
      </c>
      <c r="G7" s="132">
        <f>'[2]Accès 6ème-bac'!O5*100</f>
        <v>53.839403421853881</v>
      </c>
      <c r="H7" s="132">
        <f>'[2]Accès 6ème-bac'!P5*100</f>
        <v>17.155460313941596</v>
      </c>
      <c r="I7" s="131">
        <f>'[2]Accès 6ème-bac'!Q5*100</f>
        <v>70.994863735795477</v>
      </c>
      <c r="J7" s="128"/>
    </row>
    <row r="8" spans="1:11" ht="11.25">
      <c r="A8" s="130" t="s">
        <v>57</v>
      </c>
      <c r="B8" s="131">
        <f>'[1]Accès 6ème-bac'!B5*100</f>
        <v>53.025560471622398</v>
      </c>
      <c r="C8" s="131">
        <f>'[1]Accès 6ème-bac'!C5*100</f>
        <v>18.845427504151999</v>
      </c>
      <c r="D8" s="131">
        <f>'[1]Accès 6ème-bac'!D5*100</f>
        <v>71.870987975774398</v>
      </c>
      <c r="E8" s="131">
        <f>'[1]Accès 6ème-bac'!E5*100</f>
        <v>1.13665698889867</v>
      </c>
      <c r="F8" s="131">
        <f>'[1]Accès 6ème-bac'!F5*100</f>
        <v>73.007644964673005</v>
      </c>
      <c r="G8" s="132">
        <f>'[2]Accès 6ème-bac'!O6*100</f>
        <v>54.25741788388887</v>
      </c>
      <c r="H8" s="132">
        <f>'[2]Accès 6ème-bac'!P6*100</f>
        <v>18.017709180991478</v>
      </c>
      <c r="I8" s="131">
        <f>'[2]Accès 6ème-bac'!Q6*100</f>
        <v>72.275127064880351</v>
      </c>
      <c r="J8" s="128"/>
    </row>
    <row r="9" spans="1:11" ht="11.25" customHeight="1">
      <c r="A9" s="130" t="s">
        <v>58</v>
      </c>
      <c r="B9" s="131">
        <f>'[1]Accès 6ème-bac'!B6*100</f>
        <v>56.462796035902194</v>
      </c>
      <c r="C9" s="131">
        <f>'[1]Accès 6ème-bac'!C6*100</f>
        <v>17.867273157493198</v>
      </c>
      <c r="D9" s="131">
        <f>'[1]Accès 6ème-bac'!D6*100</f>
        <v>74.330069193395403</v>
      </c>
      <c r="E9" s="131">
        <f>'[1]Accès 6ème-bac'!E6*100</f>
        <v>0.66185896251757603</v>
      </c>
      <c r="F9" s="131">
        <f>'[1]Accès 6ème-bac'!F6*100</f>
        <v>74.991928155912902</v>
      </c>
      <c r="G9" s="132">
        <f>'[2]Accès 6ème-bac'!O7*100</f>
        <v>56.718236364263319</v>
      </c>
      <c r="H9" s="132">
        <f>'[2]Accès 6ème-bac'!P7*100</f>
        <v>17.379882158706124</v>
      </c>
      <c r="I9" s="131">
        <f>'[2]Accès 6ème-bac'!Q7*100</f>
        <v>74.098118522969429</v>
      </c>
      <c r="J9" s="129"/>
    </row>
    <row r="10" spans="1:11" ht="11.25" customHeight="1">
      <c r="A10" s="130" t="s">
        <v>59</v>
      </c>
      <c r="B10" s="131">
        <f>'[1]Accès 6ème-bac'!B7*100</f>
        <v>53.059959735585203</v>
      </c>
      <c r="C10" s="131">
        <f>'[1]Accès 6ème-bac'!C7*100</f>
        <v>18.645962661941599</v>
      </c>
      <c r="D10" s="131">
        <f>'[1]Accès 6ème-bac'!D7*100</f>
        <v>71.705922397526805</v>
      </c>
      <c r="E10" s="131">
        <f>'[1]Accès 6ème-bac'!E7*100</f>
        <v>1.17549883837034</v>
      </c>
      <c r="F10" s="131">
        <f>'[1]Accès 6ème-bac'!F7*100</f>
        <v>72.881421235897207</v>
      </c>
      <c r="G10" s="132">
        <f>'[2]Accès 6ème-bac'!O8*100</f>
        <v>54.358090590451148</v>
      </c>
      <c r="H10" s="132">
        <f>'[2]Accès 6ème-bac'!P8*100</f>
        <v>16.650111905738754</v>
      </c>
      <c r="I10" s="131">
        <f>'[2]Accès 6ème-bac'!Q8*100</f>
        <v>71.008202496189895</v>
      </c>
      <c r="J10" s="128"/>
    </row>
    <row r="11" spans="1:11" ht="11.25" customHeight="1">
      <c r="A11" s="130" t="s">
        <v>60</v>
      </c>
      <c r="B11" s="131">
        <f>'[1]Accès 6ème-bac'!B8*100</f>
        <v>53.317519608233901</v>
      </c>
      <c r="C11" s="131">
        <f>'[1]Accès 6ème-bac'!C8*100</f>
        <v>19.285002245058799</v>
      </c>
      <c r="D11" s="131">
        <f>'[1]Accès 6ème-bac'!D8*100</f>
        <v>72.6025218532927</v>
      </c>
      <c r="E11" s="131">
        <f>'[1]Accès 6ème-bac'!E8*100</f>
        <v>0.92724840556916299</v>
      </c>
      <c r="F11" s="131">
        <f>'[1]Accès 6ème-bac'!F8*100</f>
        <v>73.529770258861802</v>
      </c>
      <c r="G11" s="132">
        <f>'[2]Accès 6ème-bac'!O9*100</f>
        <v>54.579206144500617</v>
      </c>
      <c r="H11" s="132">
        <f>'[2]Accès 6ème-bac'!P9*100</f>
        <v>19.391006167297814</v>
      </c>
      <c r="I11" s="131">
        <f>'[2]Accès 6ème-bac'!Q9*100</f>
        <v>73.97021231179842</v>
      </c>
      <c r="J11" s="128"/>
    </row>
    <row r="12" spans="1:11" ht="11.25" customHeight="1">
      <c r="A12" s="130" t="s">
        <v>61</v>
      </c>
      <c r="B12" s="131">
        <f>'[1]Accès 6ème-bac'!B9*100</f>
        <v>60.764954946564195</v>
      </c>
      <c r="C12" s="131">
        <f>'[1]Accès 6ème-bac'!C9*100</f>
        <v>17.554529792062802</v>
      </c>
      <c r="D12" s="131">
        <f>'[1]Accès 6ème-bac'!D9*100</f>
        <v>78.319484738626997</v>
      </c>
      <c r="E12" s="131">
        <f>'[1]Accès 6ème-bac'!E9*100</f>
        <v>8.2248653381214301E-2</v>
      </c>
      <c r="F12" s="131">
        <f>'[1]Accès 6ème-bac'!F9*100</f>
        <v>78.401733392008296</v>
      </c>
      <c r="G12" s="132">
        <f>'[2]Accès 6ème-bac'!O10*100</f>
        <v>62.492107037196696</v>
      </c>
      <c r="H12" s="132">
        <f>'[2]Accès 6ème-bac'!P10*100</f>
        <v>13.864188447145484</v>
      </c>
      <c r="I12" s="131">
        <f>'[2]Accès 6ème-bac'!Q10*100</f>
        <v>76.356295484342183</v>
      </c>
      <c r="J12" s="128"/>
    </row>
    <row r="13" spans="1:11" ht="11.25">
      <c r="A13" s="130" t="s">
        <v>79</v>
      </c>
      <c r="B13" s="131">
        <f>'[1]Accès 6ème-bac'!B10*100</f>
        <v>61.864072743924901</v>
      </c>
      <c r="C13" s="131">
        <f>'[1]Accès 6ème-bac'!C10*100</f>
        <v>17.776893074575202</v>
      </c>
      <c r="D13" s="131">
        <f>'[1]Accès 6ème-bac'!D10*100</f>
        <v>79.640965818500106</v>
      </c>
      <c r="E13" s="131">
        <f>'[1]Accès 6ème-bac'!E10*100</f>
        <v>0.86374815486838297</v>
      </c>
      <c r="F13" s="131">
        <f>'[1]Accès 6ème-bac'!F10*100</f>
        <v>80.504713973368396</v>
      </c>
      <c r="G13" s="132">
        <f>'[2]Accès 6ème-bac'!O11*100</f>
        <v>62.005933967967039</v>
      </c>
      <c r="H13" s="132">
        <f>'[2]Accès 6ème-bac'!P11*100</f>
        <v>16.742222468626341</v>
      </c>
      <c r="I13" s="131">
        <f>'[2]Accès 6ème-bac'!Q11*100</f>
        <v>78.748156436593376</v>
      </c>
      <c r="J13" s="128"/>
    </row>
    <row r="14" spans="1:11" ht="11.25">
      <c r="A14" s="130" t="s">
        <v>62</v>
      </c>
      <c r="B14" s="131">
        <f>'[1]Accès 6ème-bac'!B11*100</f>
        <v>53.658107243544691</v>
      </c>
      <c r="C14" s="131">
        <f>'[1]Accès 6ème-bac'!C11*100</f>
        <v>17.455376549883599</v>
      </c>
      <c r="D14" s="131">
        <f>'[1]Accès 6ème-bac'!D11*100</f>
        <v>71.113483793428301</v>
      </c>
      <c r="E14" s="131">
        <f>'[1]Accès 6ème-bac'!E11*100</f>
        <v>1.16082019098467</v>
      </c>
      <c r="F14" s="131">
        <f>'[1]Accès 6ème-bac'!F11*100</f>
        <v>72.274303984412995</v>
      </c>
      <c r="G14" s="132">
        <f>'[2]Accès 6ème-bac'!O12*100</f>
        <v>53.664572978430328</v>
      </c>
      <c r="H14" s="132">
        <f>'[2]Accès 6ème-bac'!P12*100</f>
        <v>17.479310493667604</v>
      </c>
      <c r="I14" s="131">
        <f>'[2]Accès 6ème-bac'!Q12*100</f>
        <v>71.14388347209794</v>
      </c>
      <c r="J14" s="129"/>
    </row>
    <row r="15" spans="1:11" ht="11.25">
      <c r="A15" s="130" t="s">
        <v>63</v>
      </c>
      <c r="B15" s="131">
        <f>'[1]Accès 6ème-bac'!B12*100</f>
        <v>57.183156889795193</v>
      </c>
      <c r="C15" s="131">
        <f>'[1]Accès 6ème-bac'!C12*100</f>
        <v>17.038420721782501</v>
      </c>
      <c r="D15" s="131">
        <f>'[1]Accès 6ème-bac'!D12*100</f>
        <v>74.2215776115777</v>
      </c>
      <c r="E15" s="131">
        <f>'[1]Accès 6ème-bac'!E12*100</f>
        <v>0.85694273409301391</v>
      </c>
      <c r="F15" s="131">
        <f>'[1]Accès 6ème-bac'!F12*100</f>
        <v>75.078520345670697</v>
      </c>
      <c r="G15" s="132">
        <f>'[2]Accès 6ème-bac'!O13*100</f>
        <v>58.285963099630443</v>
      </c>
      <c r="H15" s="132">
        <f>'[2]Accès 6ème-bac'!P13*100</f>
        <v>16.328537579140843</v>
      </c>
      <c r="I15" s="131">
        <f>'[2]Accès 6ème-bac'!Q13*100</f>
        <v>74.614500678771293</v>
      </c>
      <c r="J15" s="128"/>
    </row>
    <row r="16" spans="1:11" ht="11.25">
      <c r="A16" s="130" t="s">
        <v>81</v>
      </c>
      <c r="B16" s="131">
        <f>'[1]Accès 6ème-bac'!B29*100</f>
        <v>52.988312535200301</v>
      </c>
      <c r="C16" s="131">
        <f>'[1]Accès 6ème-bac'!C29*100</f>
        <v>22.004346720007401</v>
      </c>
      <c r="D16" s="131">
        <f>'[1]Accès 6ème-bac'!D29*100</f>
        <v>74.992659255207712</v>
      </c>
      <c r="E16" s="131">
        <f>'[1]Accès 6ème-bac'!E29*100</f>
        <v>2.2075266714683701E-2</v>
      </c>
      <c r="F16" s="131">
        <f>'[1]Accès 6ème-bac'!F29*100</f>
        <v>75.014734521922293</v>
      </c>
      <c r="G16" s="132">
        <f>'[2]Accès 6ème-bac'!O30*100</f>
        <v>53.611022514178465</v>
      </c>
      <c r="H16" s="132">
        <f>'[2]Accès 6ème-bac'!P30*100</f>
        <v>19.446169955676503</v>
      </c>
      <c r="I16" s="131">
        <f>'[2]Accès 6ème-bac'!Q30*100</f>
        <v>73.057192469854968</v>
      </c>
      <c r="J16" s="128"/>
    </row>
    <row r="17" spans="1:10" ht="11.25">
      <c r="A17" s="130" t="s">
        <v>82</v>
      </c>
      <c r="B17" s="131">
        <f>'[1]Accès 6ème-bac'!B30*100</f>
        <v>37.422941796276199</v>
      </c>
      <c r="C17" s="131">
        <f>'[1]Accès 6ème-bac'!C30*100</f>
        <v>16.251318437052401</v>
      </c>
      <c r="D17" s="131">
        <f>'[1]Accès 6ème-bac'!D30*100</f>
        <v>53.674260233328596</v>
      </c>
      <c r="E17" s="131">
        <f>'[1]Accès 6ème-bac'!E30*100</f>
        <v>0</v>
      </c>
      <c r="F17" s="131">
        <f>'[1]Accès 6ème-bac'!F30*100</f>
        <v>53.674260233328596</v>
      </c>
      <c r="G17" s="132">
        <f>'[2]Accès 6ème-bac'!O31*100</f>
        <v>39.806810726434939</v>
      </c>
      <c r="H17" s="132">
        <f>'[2]Accès 6ème-bac'!P31*100</f>
        <v>18.513036907617046</v>
      </c>
      <c r="I17" s="131">
        <f>'[2]Accès 6ème-bac'!Q31*100</f>
        <v>58.319847634051982</v>
      </c>
      <c r="J17" s="128"/>
    </row>
    <row r="18" spans="1:10" ht="11.25">
      <c r="A18" s="130" t="s">
        <v>85</v>
      </c>
      <c r="B18" s="131">
        <f>'[1]Accès 6ème-bac'!B31*100</f>
        <v>50.010091180900993</v>
      </c>
      <c r="C18" s="131">
        <f>'[1]Accès 6ème-bac'!C31*100</f>
        <v>16.972079124146198</v>
      </c>
      <c r="D18" s="131">
        <f>'[1]Accès 6ème-bac'!D31*100</f>
        <v>66.982170305047191</v>
      </c>
      <c r="E18" s="131">
        <f>'[1]Accès 6ème-bac'!E31*100</f>
        <v>4.0729379698788003E-2</v>
      </c>
      <c r="F18" s="131">
        <f>'[1]Accès 6ème-bac'!F31*100</f>
        <v>67.022899684745994</v>
      </c>
      <c r="G18" s="132">
        <f>'[2]Accès 6ème-bac'!O32*100</f>
        <v>49.243888729998687</v>
      </c>
      <c r="H18" s="132">
        <f>'[2]Accès 6ème-bac'!P32*100</f>
        <v>16.189119447478774</v>
      </c>
      <c r="I18" s="131">
        <f>'[2]Accès 6ème-bac'!Q32*100</f>
        <v>65.433008177477461</v>
      </c>
      <c r="J18" s="128"/>
    </row>
    <row r="19" spans="1:10" ht="11.25">
      <c r="A19" s="130" t="s">
        <v>64</v>
      </c>
      <c r="B19" s="131">
        <f>'[1]Accès 6ème-bac'!B13*100</f>
        <v>53.677875153785905</v>
      </c>
      <c r="C19" s="131">
        <f>'[1]Accès 6ème-bac'!C13*100</f>
        <v>18.021502484231398</v>
      </c>
      <c r="D19" s="131">
        <f>'[1]Accès 6ème-bac'!D13*100</f>
        <v>71.699377638017296</v>
      </c>
      <c r="E19" s="131">
        <f>'[1]Accès 6ème-bac'!E13*100</f>
        <v>0.38398052719984699</v>
      </c>
      <c r="F19" s="131">
        <f>'[1]Accès 6ème-bac'!F13*100</f>
        <v>72.083358165217206</v>
      </c>
      <c r="G19" s="132">
        <f>'[2]Accès 6ème-bac'!O14*100</f>
        <v>54.381224708129764</v>
      </c>
      <c r="H19" s="132">
        <f>'[2]Accès 6ème-bac'!P14*100</f>
        <v>17.607211432362956</v>
      </c>
      <c r="I19" s="131">
        <f>'[2]Accès 6ème-bac'!Q14*100</f>
        <v>71.988436140492723</v>
      </c>
      <c r="J19" s="128"/>
    </row>
    <row r="20" spans="1:10" ht="11.25">
      <c r="A20" s="130" t="s">
        <v>65</v>
      </c>
      <c r="B20" s="131">
        <f>'[1]Accès 6ème-bac'!B14*100</f>
        <v>55.9665447382122</v>
      </c>
      <c r="C20" s="131">
        <f>'[1]Accès 6ème-bac'!C14*100</f>
        <v>18.057719351133102</v>
      </c>
      <c r="D20" s="131">
        <f>'[1]Accès 6ème-bac'!D14*100</f>
        <v>74.024264089345309</v>
      </c>
      <c r="E20" s="131">
        <f>'[1]Accès 6ème-bac'!E14*100</f>
        <v>0.463468810156765</v>
      </c>
      <c r="F20" s="131">
        <f>'[1]Accès 6ème-bac'!F14*100</f>
        <v>74.487732899502006</v>
      </c>
      <c r="G20" s="132">
        <f>'[2]Accès 6ème-bac'!O15*100</f>
        <v>56.974571313500931</v>
      </c>
      <c r="H20" s="132">
        <f>'[2]Accès 6ème-bac'!P15*100</f>
        <v>17.94628633994493</v>
      </c>
      <c r="I20" s="131">
        <f>'[2]Accès 6ème-bac'!Q15*100</f>
        <v>74.920857653445864</v>
      </c>
      <c r="J20" s="128"/>
    </row>
    <row r="21" spans="1:10" ht="11.25">
      <c r="A21" s="130" t="s">
        <v>66</v>
      </c>
      <c r="B21" s="131">
        <f>'[1]Accès 6ème-bac'!B15*100</f>
        <v>60.024901913561898</v>
      </c>
      <c r="C21" s="131">
        <f>'[1]Accès 6ème-bac'!C15*100</f>
        <v>16.372458426669901</v>
      </c>
      <c r="D21" s="131">
        <f>'[1]Accès 6ème-bac'!D15*100</f>
        <v>76.397360340231799</v>
      </c>
      <c r="E21" s="131">
        <f>'[1]Accès 6ème-bac'!E15*100</f>
        <v>0.74733507109682495</v>
      </c>
      <c r="F21" s="131">
        <f>'[1]Accès 6ème-bac'!F15*100</f>
        <v>77.144695411328698</v>
      </c>
      <c r="G21" s="132">
        <f>'[2]Accès 6ème-bac'!O16*100</f>
        <v>60.586479891760433</v>
      </c>
      <c r="H21" s="132">
        <f>'[2]Accès 6ème-bac'!P16*100</f>
        <v>15.83720912886289</v>
      </c>
      <c r="I21" s="131">
        <f>'[2]Accès 6ème-bac'!Q16*100</f>
        <v>76.423689020623314</v>
      </c>
      <c r="J21" s="129"/>
    </row>
    <row r="22" spans="1:10" ht="11.25">
      <c r="A22" s="130" t="s">
        <v>83</v>
      </c>
      <c r="B22" s="131">
        <f>'[1]Accès 6ème-bac'!B32*100</f>
        <v>57.058643024382505</v>
      </c>
      <c r="C22" s="131">
        <f>'[1]Accès 6ème-bac'!C32*100</f>
        <v>21.572000524968001</v>
      </c>
      <c r="D22" s="131">
        <f>'[1]Accès 6ème-bac'!D32*100</f>
        <v>78.630643549350495</v>
      </c>
      <c r="E22" s="131">
        <f>'[1]Accès 6ème-bac'!E32*100</f>
        <v>0.19793698600234799</v>
      </c>
      <c r="F22" s="131">
        <f>'[1]Accès 6ème-bac'!F32*100</f>
        <v>78.828580535352799</v>
      </c>
      <c r="G22" s="132">
        <f>'[2]Accès 6ème-bac'!O33*100</f>
        <v>53.273093794093143</v>
      </c>
      <c r="H22" s="132">
        <f>'[2]Accès 6ème-bac'!P33*100</f>
        <v>20.605741680394857</v>
      </c>
      <c r="I22" s="131">
        <f>'[2]Accès 6ème-bac'!Q33*100</f>
        <v>73.878835474487985</v>
      </c>
      <c r="J22" s="128"/>
    </row>
    <row r="23" spans="1:10" ht="11.25">
      <c r="A23" s="130" t="s">
        <v>84</v>
      </c>
      <c r="B23" s="131">
        <f>'[1]Accès 6ème-bac'!B33*100</f>
        <v>46.018646296317399</v>
      </c>
      <c r="C23" s="131">
        <f>'[1]Accès 6ème-bac'!C33*100</f>
        <v>17.336726287328901</v>
      </c>
      <c r="D23" s="131">
        <f>'[1]Accès 6ème-bac'!D33*100</f>
        <v>63.3553725836463</v>
      </c>
      <c r="E23" s="131">
        <f>'[1]Accès 6ème-bac'!E33*100</f>
        <v>0</v>
      </c>
      <c r="F23" s="131">
        <f>'[1]Accès 6ème-bac'!F33*100</f>
        <v>63.3553725836463</v>
      </c>
      <c r="G23" s="132">
        <f>'[2]Accès 6ème-bac'!O34*100</f>
        <v>43.977319171412233</v>
      </c>
      <c r="H23" s="132">
        <f>'[2]Accès 6ème-bac'!P34*100</f>
        <v>17.26738038353415</v>
      </c>
      <c r="I23" s="131">
        <f>'[2]Accès 6ème-bac'!Q34*100</f>
        <v>61.244699554946379</v>
      </c>
      <c r="J23" s="128"/>
    </row>
    <row r="24" spans="1:10" ht="11.25" customHeight="1">
      <c r="A24" s="130" t="s">
        <v>67</v>
      </c>
      <c r="B24" s="131">
        <f>'[1]Accès 6ème-bac'!B16*100</f>
        <v>55.919849288360105</v>
      </c>
      <c r="C24" s="131">
        <f>'[1]Accès 6ème-bac'!C16*100</f>
        <v>16.426491508420803</v>
      </c>
      <c r="D24" s="131">
        <f>'[1]Accès 6ème-bac'!D16*100</f>
        <v>72.346340796780908</v>
      </c>
      <c r="E24" s="131">
        <f>'[1]Accès 6ème-bac'!E16*100</f>
        <v>0.20812967528284401</v>
      </c>
      <c r="F24" s="131">
        <f>'[1]Accès 6ème-bac'!F16*100</f>
        <v>72.554470472063699</v>
      </c>
      <c r="G24" s="132">
        <f>'[2]Accès 6ème-bac'!O17*100</f>
        <v>55.827595218110879</v>
      </c>
      <c r="H24" s="132">
        <f>'[2]Accès 6ème-bac'!P17*100</f>
        <v>16.465117534725206</v>
      </c>
      <c r="I24" s="131">
        <f>'[2]Accès 6ème-bac'!Q17*100</f>
        <v>72.292712752836081</v>
      </c>
      <c r="J24" s="128"/>
    </row>
    <row r="25" spans="1:10" ht="11.25" customHeight="1">
      <c r="A25" s="130" t="s">
        <v>68</v>
      </c>
      <c r="B25" s="131">
        <f>'[1]Accès 6ème-bac'!B17*100</f>
        <v>57.360097372647601</v>
      </c>
      <c r="C25" s="131">
        <f>'[1]Accès 6ème-bac'!C17*100</f>
        <v>18.846001599338098</v>
      </c>
      <c r="D25" s="131">
        <f>'[1]Accès 6ème-bac'!D17*100</f>
        <v>76.206098971985696</v>
      </c>
      <c r="E25" s="131">
        <f>'[1]Accès 6ème-bac'!E17*100</f>
        <v>0.63212362212088502</v>
      </c>
      <c r="F25" s="131">
        <f>'[1]Accès 6ème-bac'!F17*100</f>
        <v>76.838222594106597</v>
      </c>
      <c r="G25" s="132">
        <f>'[2]Accès 6ème-bac'!O18*100</f>
        <v>56.812218392185656</v>
      </c>
      <c r="H25" s="132">
        <f>'[2]Accès 6ème-bac'!P18*100</f>
        <v>17.473608094382019</v>
      </c>
      <c r="I25" s="131">
        <f>'[2]Accès 6ème-bac'!Q18*100</f>
        <v>74.285826486567672</v>
      </c>
      <c r="J25" s="128"/>
    </row>
    <row r="26" spans="1:10" ht="11.25" customHeight="1">
      <c r="A26" s="130" t="s">
        <v>69</v>
      </c>
      <c r="B26" s="131">
        <f>'[1]Accès 6ème-bac'!B18*100</f>
        <v>54.992969026411402</v>
      </c>
      <c r="C26" s="131">
        <f>'[1]Accès 6ème-bac'!C18*100</f>
        <v>17.6048692967913</v>
      </c>
      <c r="D26" s="131">
        <f>'[1]Accès 6ème-bac'!D18*100</f>
        <v>72.597838323202694</v>
      </c>
      <c r="E26" s="131">
        <f>'[1]Accès 6ème-bac'!E18*100</f>
        <v>1.39011933613101</v>
      </c>
      <c r="F26" s="131">
        <f>'[1]Accès 6ème-bac'!F18*100</f>
        <v>73.987957659333702</v>
      </c>
      <c r="G26" s="132">
        <f>'[2]Accès 6ème-bac'!O19*100</f>
        <v>54.554724185997216</v>
      </c>
      <c r="H26" s="132">
        <f>'[2]Accès 6ème-bac'!P19*100</f>
        <v>16.599082167503827</v>
      </c>
      <c r="I26" s="131">
        <f>'[2]Accès 6ème-bac'!Q19*100</f>
        <v>71.153806353501054</v>
      </c>
      <c r="J26" s="128"/>
    </row>
    <row r="27" spans="1:10" ht="11.25" customHeight="1">
      <c r="A27" s="130" t="s">
        <v>70</v>
      </c>
      <c r="B27" s="131">
        <f>'[1]Accès 6ème-bac'!B19*100</f>
        <v>57.312377032295601</v>
      </c>
      <c r="C27" s="131">
        <f>'[1]Accès 6ème-bac'!C19*100</f>
        <v>14.637001915383898</v>
      </c>
      <c r="D27" s="131">
        <f>'[1]Accès 6ème-bac'!D19*100</f>
        <v>71.949378947679492</v>
      </c>
      <c r="E27" s="131">
        <f>'[1]Accès 6ème-bac'!E19*100</f>
        <v>0.63313141073965196</v>
      </c>
      <c r="F27" s="131">
        <f>'[1]Accès 6ème-bac'!F19*100</f>
        <v>72.582510358419199</v>
      </c>
      <c r="G27" s="132">
        <f>'[2]Accès 6ème-bac'!O20*100</f>
        <v>57.86975334557625</v>
      </c>
      <c r="H27" s="132">
        <f>'[2]Accès 6ème-bac'!P20*100</f>
        <v>14.235011051539729</v>
      </c>
      <c r="I27" s="131">
        <f>'[2]Accès 6ème-bac'!Q20*100</f>
        <v>72.104764397115986</v>
      </c>
      <c r="J27" s="128"/>
    </row>
    <row r="28" spans="1:10" ht="11.25">
      <c r="A28" s="130" t="s">
        <v>71</v>
      </c>
      <c r="B28" s="131">
        <f>'[1]Accès 6ème-bac'!B20*100</f>
        <v>56.393305267271998</v>
      </c>
      <c r="C28" s="131">
        <f>'[1]Accès 6ème-bac'!C20*100</f>
        <v>17.539241248486501</v>
      </c>
      <c r="D28" s="131">
        <f>'[1]Accès 6ème-bac'!D20*100</f>
        <v>73.932546515758503</v>
      </c>
      <c r="E28" s="131">
        <f>'[1]Accès 6ème-bac'!E20*100</f>
        <v>1.0112426650050501</v>
      </c>
      <c r="F28" s="131">
        <f>'[1]Accès 6ème-bac'!F20*100</f>
        <v>74.943789180763602</v>
      </c>
      <c r="G28" s="132">
        <f>'[2]Accès 6ème-bac'!O21*100</f>
        <v>55.513508943103233</v>
      </c>
      <c r="H28" s="132">
        <f>'[2]Accès 6ème-bac'!P21*100</f>
        <v>16.9854370286508</v>
      </c>
      <c r="I28" s="131">
        <f>'[2]Accès 6ème-bac'!Q21*100</f>
        <v>72.498945971754026</v>
      </c>
      <c r="J28" s="128"/>
    </row>
    <row r="29" spans="1:10" ht="11.25">
      <c r="A29" s="130" t="s">
        <v>78</v>
      </c>
      <c r="B29" s="131">
        <f>'[1]Accès 6ème-bac'!B21*100</f>
        <v>70.396248450177097</v>
      </c>
      <c r="C29" s="131">
        <f>'[1]Accès 6ème-bac'!C21*100</f>
        <v>11.1673359411713</v>
      </c>
      <c r="D29" s="131">
        <f>'[1]Accès 6ème-bac'!D21*100</f>
        <v>81.5635843913484</v>
      </c>
      <c r="E29" s="131">
        <f>'[1]Accès 6ème-bac'!E21*100</f>
        <v>0.39951347090024497</v>
      </c>
      <c r="F29" s="131">
        <f>'[1]Accès 6ème-bac'!F21*100</f>
        <v>81.963097862248603</v>
      </c>
      <c r="G29" s="132">
        <f>'[2]Accès 6ème-bac'!O22*100</f>
        <v>71.049413868123992</v>
      </c>
      <c r="H29" s="132">
        <f>'[2]Accès 6ème-bac'!P22*100</f>
        <v>11.165723377465962</v>
      </c>
      <c r="I29" s="131">
        <f>'[2]Accès 6ème-bac'!Q22*100</f>
        <v>82.215137245589958</v>
      </c>
      <c r="J29" s="128"/>
    </row>
    <row r="30" spans="1:10" ht="11.25">
      <c r="A30" s="130" t="s">
        <v>72</v>
      </c>
      <c r="B30" s="131">
        <f>'[1]Accès 6ème-bac'!B22*100</f>
        <v>56.028496709377698</v>
      </c>
      <c r="C30" s="131">
        <f>'[1]Accès 6ème-bac'!C22*100</f>
        <v>17.165493534434301</v>
      </c>
      <c r="D30" s="131">
        <f>'[1]Accès 6ème-bac'!D22*100</f>
        <v>73.193990243811996</v>
      </c>
      <c r="E30" s="131">
        <f>'[1]Accès 6ème-bac'!E22*100</f>
        <v>0.91723211426292095</v>
      </c>
      <c r="F30" s="131">
        <f>'[1]Accès 6ème-bac'!F22*100</f>
        <v>74.111222358074897</v>
      </c>
      <c r="G30" s="132">
        <f>'[2]Accès 6ème-bac'!O23*100</f>
        <v>55.795324084823363</v>
      </c>
      <c r="H30" s="132">
        <f>'[2]Accès 6ème-bac'!P23*100</f>
        <v>18.083377866861031</v>
      </c>
      <c r="I30" s="131">
        <f>'[2]Accès 6ème-bac'!Q23*100</f>
        <v>73.878701951684391</v>
      </c>
      <c r="J30" s="129"/>
    </row>
    <row r="31" spans="1:10" ht="11.25">
      <c r="A31" s="130" t="s">
        <v>73</v>
      </c>
      <c r="B31" s="131">
        <f>'[1]Accès 6ème-bac'!B23*100</f>
        <v>53.0697173264303</v>
      </c>
      <c r="C31" s="131">
        <f>'[1]Accès 6ème-bac'!C23*100</f>
        <v>18.472542485628498</v>
      </c>
      <c r="D31" s="131">
        <f>'[1]Accès 6ème-bac'!D23*100</f>
        <v>71.542259812058802</v>
      </c>
      <c r="E31" s="131">
        <f>'[1]Accès 6ème-bac'!E23*100</f>
        <v>0.70410218886145293</v>
      </c>
      <c r="F31" s="131">
        <f>'[1]Accès 6ème-bac'!F23*100</f>
        <v>72.2463620009202</v>
      </c>
      <c r="G31" s="132">
        <f>'[2]Accès 6ème-bac'!O24*100</f>
        <v>53.173474121937772</v>
      </c>
      <c r="H31" s="132">
        <f>'[2]Accès 6ème-bac'!P24*100</f>
        <v>17.989673798196534</v>
      </c>
      <c r="I31" s="131">
        <f>'[2]Accès 6ème-bac'!Q24*100</f>
        <v>71.163147920134307</v>
      </c>
      <c r="J31" s="128"/>
    </row>
    <row r="32" spans="1:10" ht="11.25">
      <c r="A32" s="130" t="s">
        <v>74</v>
      </c>
      <c r="B32" s="131">
        <f>'[1]Accès 6ème-bac'!B24*100</f>
        <v>60.061605524809501</v>
      </c>
      <c r="C32" s="131">
        <f>'[1]Accès 6ème-bac'!C24*100</f>
        <v>20.081826900487602</v>
      </c>
      <c r="D32" s="131">
        <f>'[1]Accès 6ème-bac'!D24*100</f>
        <v>80.143432425297107</v>
      </c>
      <c r="E32" s="131">
        <f>'[1]Accès 6ème-bac'!E24*100</f>
        <v>0.66075803460817795</v>
      </c>
      <c r="F32" s="131">
        <f>'[1]Accès 6ème-bac'!F24*100</f>
        <v>80.804190459905399</v>
      </c>
      <c r="G32" s="132">
        <f>'[2]Accès 6ème-bac'!O25*100</f>
        <v>59.533156896873699</v>
      </c>
      <c r="H32" s="132">
        <f>'[2]Accès 6ème-bac'!P25*100</f>
        <v>18.640086551389089</v>
      </c>
      <c r="I32" s="131">
        <f>'[2]Accès 6ème-bac'!Q25*100</f>
        <v>78.173243448262781</v>
      </c>
      <c r="J32" s="128"/>
    </row>
    <row r="33" spans="1:19" ht="11.25">
      <c r="A33" s="130" t="s">
        <v>75</v>
      </c>
      <c r="B33" s="131">
        <f>'[1]Accès 6ème-bac'!B25*100</f>
        <v>55.672960707555596</v>
      </c>
      <c r="C33" s="131">
        <f>'[1]Accès 6ème-bac'!C25*100</f>
        <v>18.075073294238599</v>
      </c>
      <c r="D33" s="131">
        <f>'[1]Accès 6ème-bac'!D25*100</f>
        <v>73.748034001794196</v>
      </c>
      <c r="E33" s="131">
        <f>'[1]Accès 6ème-bac'!E25*100</f>
        <v>0.70279797833433599</v>
      </c>
      <c r="F33" s="131">
        <f>'[1]Accès 6ème-bac'!F25*100</f>
        <v>74.450831980128498</v>
      </c>
      <c r="G33" s="132">
        <f>'[2]Accès 6ème-bac'!O26*100</f>
        <v>54.906808093009353</v>
      </c>
      <c r="H33" s="132">
        <f>'[2]Accès 6ème-bac'!P26*100</f>
        <v>16.844927295713042</v>
      </c>
      <c r="I33" s="131">
        <f>'[2]Accès 6ème-bac'!Q26*100</f>
        <v>71.751735388722395</v>
      </c>
      <c r="J33" s="128"/>
    </row>
    <row r="34" spans="1:19" ht="11.25">
      <c r="A34" s="130" t="s">
        <v>76</v>
      </c>
      <c r="B34" s="131">
        <f>'[1]Accès 6ème-bac'!B26*100</f>
        <v>56.797568802086197</v>
      </c>
      <c r="C34" s="131">
        <f>'[1]Accès 6ème-bac'!C26*100</f>
        <v>15.954478033639999</v>
      </c>
      <c r="D34" s="131">
        <f>'[1]Accès 6ème-bac'!D26*100</f>
        <v>72.75204683572619</v>
      </c>
      <c r="E34" s="131">
        <f>'[1]Accès 6ème-bac'!E26*100</f>
        <v>1.26600869656245</v>
      </c>
      <c r="F34" s="131">
        <f>'[1]Accès 6ème-bac'!F26*100</f>
        <v>74.018055532288599</v>
      </c>
      <c r="G34" s="132">
        <f>'[2]Accès 6ème-bac'!O27*100</f>
        <v>57.900830059613696</v>
      </c>
      <c r="H34" s="132">
        <f>'[2]Accès 6ème-bac'!P27*100</f>
        <v>15.557000344843047</v>
      </c>
      <c r="I34" s="131">
        <f>'[2]Accès 6ème-bac'!Q27*100</f>
        <v>73.457830404456743</v>
      </c>
      <c r="J34" s="128"/>
    </row>
    <row r="35" spans="1:19" ht="11.25">
      <c r="A35" s="130" t="s">
        <v>77</v>
      </c>
      <c r="B35" s="131">
        <f>'[1]Accès 6ème-bac'!B27*100</f>
        <v>58.809528480104397</v>
      </c>
      <c r="C35" s="131">
        <f>'[1]Accès 6ème-bac'!C27*100</f>
        <v>18.2477294562838</v>
      </c>
      <c r="D35" s="131">
        <f>'[1]Accès 6ème-bac'!D27*100</f>
        <v>77.057257936388197</v>
      </c>
      <c r="E35" s="131">
        <f>'[1]Accès 6ème-bac'!E27*100</f>
        <v>0.37021318714093598</v>
      </c>
      <c r="F35" s="131">
        <f>'[1]Accès 6ème-bac'!F27*100</f>
        <v>77.427471123529202</v>
      </c>
      <c r="G35" s="132">
        <f>'[2]Accès 6ème-bac'!O28*100</f>
        <v>58.456910446729978</v>
      </c>
      <c r="H35" s="132">
        <f>'[2]Accès 6ème-bac'!P28*100</f>
        <v>17.74491388269012</v>
      </c>
      <c r="I35" s="131">
        <f>'[2]Accès 6ème-bac'!Q28*100</f>
        <v>76.201824329420106</v>
      </c>
      <c r="J35" s="128"/>
    </row>
    <row r="36" spans="1:19" ht="11.25">
      <c r="A36" s="133" t="s">
        <v>80</v>
      </c>
      <c r="B36" s="134">
        <f>'[1]Accès 6ème-bac'!B28*100</f>
        <v>66.964266929594999</v>
      </c>
      <c r="C36" s="134">
        <f>'[1]Accès 6ème-bac'!C28*100</f>
        <v>14.601284984837601</v>
      </c>
      <c r="D36" s="134">
        <f>'[1]Accès 6ème-bac'!D28*100</f>
        <v>81.565551914432604</v>
      </c>
      <c r="E36" s="134">
        <f>'[1]Accès 6ème-bac'!E28*100</f>
        <v>0.81189905435430798</v>
      </c>
      <c r="F36" s="134">
        <f>'[1]Accès 6ème-bac'!F28*100</f>
        <v>82.377450968786803</v>
      </c>
      <c r="G36" s="135">
        <f>'[2]Accès 6ème-bac'!O29*100</f>
        <v>67.000543792078119</v>
      </c>
      <c r="H36" s="135">
        <f>'[2]Accès 6ème-bac'!P29*100</f>
        <v>13.995425791016386</v>
      </c>
      <c r="I36" s="134">
        <f>'[2]Accès 6ème-bac'!Q29*100</f>
        <v>80.995969583094507</v>
      </c>
      <c r="J36" s="128"/>
    </row>
    <row r="37" spans="1:19">
      <c r="A37" s="78" t="s">
        <v>252</v>
      </c>
    </row>
    <row r="38" spans="1:19" ht="13.5" thickBot="1">
      <c r="A38" s="172" t="s">
        <v>268</v>
      </c>
      <c r="B38" s="172"/>
      <c r="C38" s="172"/>
      <c r="D38" s="172"/>
      <c r="E38" s="172"/>
      <c r="F38" s="172"/>
      <c r="G38" s="172"/>
      <c r="H38" s="172"/>
      <c r="I38" s="172"/>
      <c r="J38" s="81"/>
    </row>
    <row r="39" spans="1:19" ht="13.5" thickBot="1">
      <c r="K39" s="172" t="s">
        <v>276</v>
      </c>
      <c r="L39" s="172"/>
      <c r="M39" s="172"/>
      <c r="N39" s="172"/>
      <c r="O39" s="172"/>
      <c r="P39" s="172"/>
      <c r="Q39" s="172"/>
      <c r="R39" s="172"/>
      <c r="S39" s="172"/>
    </row>
  </sheetData>
  <sortState ref="A6:I36">
    <sortCondition ref="A6:A36"/>
  </sortState>
  <mergeCells count="7">
    <mergeCell ref="K39:S39"/>
    <mergeCell ref="B3:F3"/>
    <mergeCell ref="A3:A5"/>
    <mergeCell ref="B4:C4"/>
    <mergeCell ref="A38:I38"/>
    <mergeCell ref="G3:I3"/>
    <mergeCell ref="G4:H4"/>
  </mergeCells>
  <phoneticPr fontId="4" type="noConversion"/>
  <pageMargins left="0.78740157480314965" right="0.78740157480314965" top="0.39370078740157483" bottom="0.39370078740157483"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workbookViewId="0">
      <selection activeCell="P10" sqref="P10"/>
    </sheetView>
  </sheetViews>
  <sheetFormatPr baseColWidth="10" defaultRowHeight="11.25"/>
  <cols>
    <col min="1" max="1" width="6.42578125" style="11" customWidth="1"/>
    <col min="2" max="2" width="23.28515625" style="11" customWidth="1"/>
    <col min="3" max="3" width="8.5703125" style="40" customWidth="1"/>
    <col min="4" max="4" width="8.5703125" style="41" customWidth="1"/>
    <col min="5" max="5" width="8.5703125" style="40" customWidth="1"/>
    <col min="6" max="12" width="8.5703125" style="41" customWidth="1"/>
    <col min="13" max="16384" width="11.42578125" style="11"/>
  </cols>
  <sheetData>
    <row r="1" spans="1:12" ht="12">
      <c r="A1" s="124" t="s">
        <v>264</v>
      </c>
      <c r="B1" s="125"/>
      <c r="C1" s="125"/>
      <c r="D1" s="125"/>
      <c r="E1" s="125"/>
      <c r="F1" s="125"/>
      <c r="G1" s="125"/>
      <c r="H1" s="125"/>
      <c r="I1" s="125"/>
      <c r="J1" s="125"/>
      <c r="K1" s="125"/>
      <c r="L1" s="125"/>
    </row>
    <row r="2" spans="1:12" ht="12.75" thickBot="1">
      <c r="A2" s="53"/>
      <c r="B2" s="54"/>
      <c r="C2" s="54"/>
      <c r="D2" s="54"/>
      <c r="E2" s="54"/>
      <c r="F2" s="54"/>
      <c r="G2" s="54"/>
      <c r="H2" s="54"/>
      <c r="I2" s="54"/>
      <c r="J2" s="54"/>
      <c r="K2" s="54"/>
      <c r="L2" s="54"/>
    </row>
    <row r="3" spans="1:12" s="39" customFormat="1" ht="11.25" customHeight="1">
      <c r="A3" s="179" t="s">
        <v>86</v>
      </c>
      <c r="B3" s="179" t="s">
        <v>87</v>
      </c>
      <c r="C3" s="156" t="s">
        <v>15</v>
      </c>
      <c r="D3" s="156"/>
      <c r="E3" s="161" t="s">
        <v>14</v>
      </c>
      <c r="F3" s="178" t="s">
        <v>247</v>
      </c>
      <c r="G3" s="178"/>
      <c r="H3" s="178"/>
      <c r="I3" s="178"/>
      <c r="J3" s="178" t="s">
        <v>18</v>
      </c>
      <c r="K3" s="178"/>
      <c r="L3" s="178"/>
    </row>
    <row r="4" spans="1:12" s="39" customFormat="1" ht="45" customHeight="1">
      <c r="A4" s="180"/>
      <c r="B4" s="180"/>
      <c r="C4" s="29" t="s">
        <v>35</v>
      </c>
      <c r="D4" s="42" t="s">
        <v>101</v>
      </c>
      <c r="E4" s="162"/>
      <c r="F4" s="42" t="s">
        <v>19</v>
      </c>
      <c r="G4" s="42" t="s">
        <v>20</v>
      </c>
      <c r="H4" s="42" t="s">
        <v>21</v>
      </c>
      <c r="I4" s="42" t="s">
        <v>22</v>
      </c>
      <c r="J4" s="42" t="s">
        <v>35</v>
      </c>
      <c r="K4" s="42" t="s">
        <v>36</v>
      </c>
      <c r="L4" s="42" t="s">
        <v>37</v>
      </c>
    </row>
    <row r="5" spans="1:12" s="39" customFormat="1">
      <c r="A5" s="183" t="s">
        <v>23</v>
      </c>
      <c r="B5" s="14" t="s">
        <v>88</v>
      </c>
      <c r="C5" s="15">
        <v>61997</v>
      </c>
      <c r="D5" s="16">
        <v>60.9</v>
      </c>
      <c r="E5" s="15">
        <v>55485</v>
      </c>
      <c r="F5" s="16">
        <v>8.6999999999999993</v>
      </c>
      <c r="G5" s="16">
        <v>14.5</v>
      </c>
      <c r="H5" s="16">
        <v>23.8</v>
      </c>
      <c r="I5" s="16">
        <v>42.5</v>
      </c>
      <c r="J5" s="16">
        <v>89.5</v>
      </c>
      <c r="K5" s="16">
        <v>91.1</v>
      </c>
      <c r="L5" s="16">
        <v>87</v>
      </c>
    </row>
    <row r="6" spans="1:12" s="39" customFormat="1">
      <c r="A6" s="164"/>
      <c r="B6" s="17" t="s">
        <v>102</v>
      </c>
      <c r="C6" s="18">
        <v>17923</v>
      </c>
      <c r="D6" s="19">
        <v>54.3</v>
      </c>
      <c r="E6" s="18">
        <v>15790</v>
      </c>
      <c r="F6" s="19">
        <v>7.1</v>
      </c>
      <c r="G6" s="19">
        <v>13.2</v>
      </c>
      <c r="H6" s="19">
        <v>24.4</v>
      </c>
      <c r="I6" s="19">
        <v>43.4</v>
      </c>
      <c r="J6" s="19">
        <v>88.1</v>
      </c>
      <c r="K6" s="19">
        <v>89.8</v>
      </c>
      <c r="L6" s="19">
        <v>86</v>
      </c>
    </row>
    <row r="7" spans="1:12" s="39" customFormat="1">
      <c r="A7" s="164"/>
      <c r="B7" s="17" t="s">
        <v>89</v>
      </c>
      <c r="C7" s="18">
        <v>41718</v>
      </c>
      <c r="D7" s="19">
        <v>59.9</v>
      </c>
      <c r="E7" s="18">
        <v>36856</v>
      </c>
      <c r="F7" s="19">
        <v>8.1</v>
      </c>
      <c r="G7" s="19">
        <v>13.8</v>
      </c>
      <c r="H7" s="19">
        <v>23.3</v>
      </c>
      <c r="I7" s="19">
        <v>43.1</v>
      </c>
      <c r="J7" s="19">
        <v>88.3</v>
      </c>
      <c r="K7" s="19">
        <v>89.8</v>
      </c>
      <c r="L7" s="19">
        <v>86.2</v>
      </c>
    </row>
    <row r="8" spans="1:12" s="39" customFormat="1">
      <c r="A8" s="164"/>
      <c r="B8" s="20" t="s">
        <v>90</v>
      </c>
      <c r="C8" s="21">
        <v>121638</v>
      </c>
      <c r="D8" s="22">
        <v>59.6</v>
      </c>
      <c r="E8" s="21">
        <v>108131</v>
      </c>
      <c r="F8" s="22">
        <v>8.3000000000000007</v>
      </c>
      <c r="G8" s="22">
        <v>14.1</v>
      </c>
      <c r="H8" s="22">
        <v>23.7</v>
      </c>
      <c r="I8" s="22">
        <v>42.8</v>
      </c>
      <c r="J8" s="22">
        <v>88.9</v>
      </c>
      <c r="K8" s="22">
        <v>90.5</v>
      </c>
      <c r="L8" s="22">
        <v>86.6</v>
      </c>
    </row>
    <row r="9" spans="1:12" s="39" customFormat="1">
      <c r="A9" s="165" t="s">
        <v>24</v>
      </c>
      <c r="B9" s="23" t="s">
        <v>91</v>
      </c>
      <c r="C9" s="24">
        <v>12352</v>
      </c>
      <c r="D9" s="25">
        <v>76.7</v>
      </c>
      <c r="E9" s="24">
        <v>10975</v>
      </c>
      <c r="F9" s="25">
        <v>7.4</v>
      </c>
      <c r="G9" s="25">
        <v>14.4</v>
      </c>
      <c r="H9" s="25">
        <v>24</v>
      </c>
      <c r="I9" s="25">
        <v>43.1</v>
      </c>
      <c r="J9" s="25">
        <v>88.9</v>
      </c>
      <c r="K9" s="25">
        <v>89.8</v>
      </c>
      <c r="L9" s="25">
        <v>85.7</v>
      </c>
    </row>
    <row r="10" spans="1:12" s="39" customFormat="1">
      <c r="A10" s="164"/>
      <c r="B10" s="17" t="s">
        <v>92</v>
      </c>
      <c r="C10" s="18">
        <v>486</v>
      </c>
      <c r="D10" s="19">
        <v>77.400000000000006</v>
      </c>
      <c r="E10" s="18">
        <v>457</v>
      </c>
      <c r="F10" s="19">
        <v>23.2</v>
      </c>
      <c r="G10" s="19">
        <v>28</v>
      </c>
      <c r="H10" s="19">
        <v>20</v>
      </c>
      <c r="I10" s="19">
        <v>22.8</v>
      </c>
      <c r="J10" s="19">
        <v>94</v>
      </c>
      <c r="K10" s="19">
        <v>94.4</v>
      </c>
      <c r="L10" s="19">
        <v>92.7</v>
      </c>
    </row>
    <row r="11" spans="1:12" s="39" customFormat="1">
      <c r="A11" s="164"/>
      <c r="B11" s="17" t="s">
        <v>93</v>
      </c>
      <c r="C11" s="18">
        <v>31105</v>
      </c>
      <c r="D11" s="19">
        <v>79.400000000000006</v>
      </c>
      <c r="E11" s="18">
        <v>28249</v>
      </c>
      <c r="F11" s="19">
        <v>7.9</v>
      </c>
      <c r="G11" s="19">
        <v>15.2</v>
      </c>
      <c r="H11" s="19">
        <v>26</v>
      </c>
      <c r="I11" s="19">
        <v>41.7</v>
      </c>
      <c r="J11" s="19">
        <v>90.8</v>
      </c>
      <c r="K11" s="19">
        <v>91.9</v>
      </c>
      <c r="L11" s="19">
        <v>86.7</v>
      </c>
    </row>
    <row r="12" spans="1:12" s="39" customFormat="1">
      <c r="A12" s="164"/>
      <c r="B12" s="17" t="s">
        <v>88</v>
      </c>
      <c r="C12" s="18">
        <v>5305</v>
      </c>
      <c r="D12" s="19">
        <v>83.2</v>
      </c>
      <c r="E12" s="18">
        <v>4972</v>
      </c>
      <c r="F12" s="19">
        <v>21.4</v>
      </c>
      <c r="G12" s="19">
        <v>21.6</v>
      </c>
      <c r="H12" s="19">
        <v>22.4</v>
      </c>
      <c r="I12" s="19">
        <v>28.3</v>
      </c>
      <c r="J12" s="19">
        <v>93.7</v>
      </c>
      <c r="K12" s="19">
        <v>94.7</v>
      </c>
      <c r="L12" s="19">
        <v>88.9</v>
      </c>
    </row>
    <row r="13" spans="1:12" s="39" customFormat="1">
      <c r="A13" s="164"/>
      <c r="B13" s="17" t="s">
        <v>94</v>
      </c>
      <c r="C13" s="18">
        <v>8937</v>
      </c>
      <c r="D13" s="19">
        <v>79.3</v>
      </c>
      <c r="E13" s="18">
        <v>7965</v>
      </c>
      <c r="F13" s="19">
        <v>5.8</v>
      </c>
      <c r="G13" s="19">
        <v>12.2</v>
      </c>
      <c r="H13" s="19">
        <v>24.6</v>
      </c>
      <c r="I13" s="19">
        <v>46.5</v>
      </c>
      <c r="J13" s="19">
        <v>89.1</v>
      </c>
      <c r="K13" s="19">
        <v>89.8</v>
      </c>
      <c r="L13" s="19">
        <v>86.4</v>
      </c>
    </row>
    <row r="14" spans="1:12" s="39" customFormat="1">
      <c r="A14" s="166"/>
      <c r="B14" s="26" t="s">
        <v>90</v>
      </c>
      <c r="C14" s="27">
        <v>58185</v>
      </c>
      <c r="D14" s="28">
        <v>79.2</v>
      </c>
      <c r="E14" s="27">
        <v>52618</v>
      </c>
      <c r="F14" s="28">
        <v>8.8000000000000007</v>
      </c>
      <c r="G14" s="28">
        <v>15.3</v>
      </c>
      <c r="H14" s="28">
        <v>25</v>
      </c>
      <c r="I14" s="28">
        <v>41.3</v>
      </c>
      <c r="J14" s="28">
        <v>90.4</v>
      </c>
      <c r="K14" s="28">
        <v>91.4</v>
      </c>
      <c r="L14" s="28">
        <v>86.6</v>
      </c>
    </row>
    <row r="15" spans="1:12" s="39" customFormat="1">
      <c r="A15" s="164" t="s">
        <v>25</v>
      </c>
      <c r="B15" s="17" t="s">
        <v>103</v>
      </c>
      <c r="C15" s="18">
        <v>1973</v>
      </c>
      <c r="D15" s="19">
        <v>56.2</v>
      </c>
      <c r="E15" s="18">
        <v>1844</v>
      </c>
      <c r="F15" s="19">
        <v>7.1</v>
      </c>
      <c r="G15" s="19">
        <v>17.600000000000001</v>
      </c>
      <c r="H15" s="19">
        <v>28.3</v>
      </c>
      <c r="I15" s="19">
        <v>40.5</v>
      </c>
      <c r="J15" s="19">
        <v>93.5</v>
      </c>
      <c r="K15" s="19">
        <v>95.6</v>
      </c>
      <c r="L15" s="19">
        <v>90.8</v>
      </c>
    </row>
    <row r="16" spans="1:12" s="39" customFormat="1">
      <c r="A16" s="164"/>
      <c r="B16" s="17" t="s">
        <v>95</v>
      </c>
      <c r="C16" s="18">
        <v>21453</v>
      </c>
      <c r="D16" s="19">
        <v>14.2</v>
      </c>
      <c r="E16" s="18">
        <v>19855</v>
      </c>
      <c r="F16" s="19">
        <v>14.5</v>
      </c>
      <c r="G16" s="19">
        <v>19.399999999999999</v>
      </c>
      <c r="H16" s="19">
        <v>25.7</v>
      </c>
      <c r="I16" s="19">
        <v>33</v>
      </c>
      <c r="J16" s="19">
        <v>92.6</v>
      </c>
      <c r="K16" s="19">
        <v>93.5</v>
      </c>
      <c r="L16" s="19">
        <v>92.4</v>
      </c>
    </row>
    <row r="17" spans="1:12" s="39" customFormat="1">
      <c r="A17" s="164"/>
      <c r="B17" s="17" t="s">
        <v>96</v>
      </c>
      <c r="C17" s="18">
        <v>41921</v>
      </c>
      <c r="D17" s="19">
        <v>42</v>
      </c>
      <c r="E17" s="18">
        <v>39800</v>
      </c>
      <c r="F17" s="19">
        <v>31.3</v>
      </c>
      <c r="G17" s="19">
        <v>23</v>
      </c>
      <c r="H17" s="19">
        <v>19.899999999999999</v>
      </c>
      <c r="I17" s="19">
        <v>20.7</v>
      </c>
      <c r="J17" s="19">
        <v>94.9</v>
      </c>
      <c r="K17" s="19">
        <v>96.1</v>
      </c>
      <c r="L17" s="19">
        <v>94.1</v>
      </c>
    </row>
    <row r="18" spans="1:12" s="39" customFormat="1">
      <c r="A18" s="164"/>
      <c r="B18" s="17" t="s">
        <v>97</v>
      </c>
      <c r="C18" s="18">
        <v>39938</v>
      </c>
      <c r="D18" s="19">
        <v>46.9</v>
      </c>
      <c r="E18" s="18">
        <v>37222</v>
      </c>
      <c r="F18" s="19">
        <v>18.600000000000001</v>
      </c>
      <c r="G18" s="19">
        <v>21.4</v>
      </c>
      <c r="H18" s="19">
        <v>23.7</v>
      </c>
      <c r="I18" s="19">
        <v>29.5</v>
      </c>
      <c r="J18" s="19">
        <v>93.2</v>
      </c>
      <c r="K18" s="19">
        <v>94.4</v>
      </c>
      <c r="L18" s="19">
        <v>92.1</v>
      </c>
    </row>
    <row r="19" spans="1:12" s="39" customFormat="1" ht="22.5">
      <c r="A19" s="164"/>
      <c r="B19" s="17" t="s">
        <v>98</v>
      </c>
      <c r="C19" s="18">
        <v>72502</v>
      </c>
      <c r="D19" s="19">
        <v>62.3</v>
      </c>
      <c r="E19" s="18">
        <v>64829</v>
      </c>
      <c r="F19" s="19">
        <v>11.3</v>
      </c>
      <c r="G19" s="19">
        <v>16.399999999999999</v>
      </c>
      <c r="H19" s="19">
        <v>22.8</v>
      </c>
      <c r="I19" s="19">
        <v>38.9</v>
      </c>
      <c r="J19" s="19">
        <v>89.4</v>
      </c>
      <c r="K19" s="19">
        <v>91.4</v>
      </c>
      <c r="L19" s="19">
        <v>86.1</v>
      </c>
    </row>
    <row r="20" spans="1:12" s="39" customFormat="1" ht="22.5">
      <c r="A20" s="164"/>
      <c r="B20" s="17" t="s">
        <v>99</v>
      </c>
      <c r="C20" s="18">
        <v>15175</v>
      </c>
      <c r="D20" s="19">
        <v>28.3</v>
      </c>
      <c r="E20" s="18">
        <v>13415</v>
      </c>
      <c r="F20" s="19">
        <v>7.7</v>
      </c>
      <c r="G20" s="19">
        <v>14.1</v>
      </c>
      <c r="H20" s="19">
        <v>23.7</v>
      </c>
      <c r="I20" s="19">
        <v>42.9</v>
      </c>
      <c r="J20" s="19">
        <v>88.4</v>
      </c>
      <c r="K20" s="19">
        <v>90.1</v>
      </c>
      <c r="L20" s="19">
        <v>87.7</v>
      </c>
    </row>
    <row r="21" spans="1:12" s="39" customFormat="1" ht="12" thickBot="1">
      <c r="A21" s="164"/>
      <c r="B21" s="20" t="s">
        <v>90</v>
      </c>
      <c r="C21" s="21">
        <v>192962</v>
      </c>
      <c r="D21" s="22">
        <v>46.6</v>
      </c>
      <c r="E21" s="21">
        <v>176965</v>
      </c>
      <c r="F21" s="22">
        <v>17.2</v>
      </c>
      <c r="G21" s="22">
        <v>19</v>
      </c>
      <c r="H21" s="22">
        <v>22.8</v>
      </c>
      <c r="I21" s="22">
        <v>32.700000000000003</v>
      </c>
      <c r="J21" s="22">
        <v>91.7</v>
      </c>
      <c r="K21" s="22">
        <v>93</v>
      </c>
      <c r="L21" s="22">
        <v>90.6</v>
      </c>
    </row>
    <row r="22" spans="1:12" s="39" customFormat="1" ht="14.1" customHeight="1">
      <c r="A22" s="184" t="s">
        <v>100</v>
      </c>
      <c r="B22" s="184"/>
      <c r="C22" s="109">
        <v>372785</v>
      </c>
      <c r="D22" s="110">
        <v>55.9</v>
      </c>
      <c r="E22" s="109">
        <v>337714</v>
      </c>
      <c r="F22" s="110">
        <v>13</v>
      </c>
      <c r="G22" s="110">
        <v>16.899999999999999</v>
      </c>
      <c r="H22" s="110">
        <v>23.4</v>
      </c>
      <c r="I22" s="110">
        <v>37.299999999999997</v>
      </c>
      <c r="J22" s="110">
        <v>90.6</v>
      </c>
      <c r="K22" s="110">
        <v>91.8</v>
      </c>
      <c r="L22" s="110">
        <v>89.1</v>
      </c>
    </row>
    <row r="23" spans="1:12" s="39" customFormat="1" ht="12" customHeight="1">
      <c r="A23" s="167" t="s">
        <v>42</v>
      </c>
      <c r="B23" s="167"/>
      <c r="C23" s="167"/>
      <c r="D23" s="167"/>
      <c r="E23" s="167"/>
      <c r="F23" s="167"/>
      <c r="G23" s="167"/>
      <c r="H23" s="167"/>
      <c r="I23" s="167"/>
      <c r="J23" s="167"/>
      <c r="K23" s="167"/>
      <c r="L23" s="167"/>
    </row>
    <row r="24" spans="1:12" ht="24.75" customHeight="1" thickBot="1">
      <c r="A24" s="181" t="s">
        <v>277</v>
      </c>
      <c r="B24" s="182"/>
      <c r="C24" s="182"/>
      <c r="D24" s="182"/>
      <c r="E24" s="182"/>
      <c r="F24" s="182"/>
      <c r="G24" s="182"/>
      <c r="H24" s="182"/>
      <c r="I24" s="182"/>
      <c r="J24" s="182"/>
      <c r="K24" s="182"/>
      <c r="L24" s="182"/>
    </row>
  </sheetData>
  <mergeCells count="12">
    <mergeCell ref="A24:L24"/>
    <mergeCell ref="A5:A8"/>
    <mergeCell ref="A9:A14"/>
    <mergeCell ref="A15:A21"/>
    <mergeCell ref="A22:B22"/>
    <mergeCell ref="C3:D3"/>
    <mergeCell ref="E3:E4"/>
    <mergeCell ref="F3:I3"/>
    <mergeCell ref="J3:L3"/>
    <mergeCell ref="A23:L23"/>
    <mergeCell ref="A3:A4"/>
    <mergeCell ref="B3:B4"/>
  </mergeCells>
  <phoneticPr fontId="4" type="noConversion"/>
  <pageMargins left="0.78740157499999996" right="0.78740157499999996" top="0.984251969" bottom="0.984251969" header="0.4921259845" footer="0.4921259845"/>
  <pageSetup paperSize="9" orientation="landscape" horizontalDpi="1200"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workbookViewId="0">
      <selection activeCell="A25" sqref="A25:L25"/>
    </sheetView>
  </sheetViews>
  <sheetFormatPr baseColWidth="10" defaultRowHeight="11.25"/>
  <cols>
    <col min="1" max="1" width="11.7109375" style="11" customWidth="1"/>
    <col min="2" max="2" width="23.140625" style="11" customWidth="1"/>
    <col min="3" max="3" width="9" style="11" customWidth="1"/>
    <col min="4" max="4" width="9" style="41" customWidth="1"/>
    <col min="5" max="5" width="9" style="11" customWidth="1"/>
    <col min="6" max="12" width="9" style="41" customWidth="1"/>
    <col min="13" max="16384" width="11.42578125" style="11"/>
  </cols>
  <sheetData>
    <row r="1" spans="1:14" s="39" customFormat="1" ht="12">
      <c r="A1" s="193" t="s">
        <v>265</v>
      </c>
      <c r="B1" s="193"/>
      <c r="C1" s="193"/>
      <c r="D1" s="193"/>
      <c r="E1" s="193"/>
      <c r="F1" s="193"/>
      <c r="G1" s="193"/>
      <c r="H1" s="193"/>
      <c r="I1" s="193"/>
      <c r="J1" s="193"/>
      <c r="K1" s="193"/>
      <c r="L1" s="193"/>
      <c r="M1" s="11"/>
      <c r="N1" s="11"/>
    </row>
    <row r="2" spans="1:14" s="39" customFormat="1" ht="12" thickBot="1">
      <c r="A2" s="51"/>
      <c r="B2" s="52"/>
      <c r="C2" s="52"/>
      <c r="D2" s="52"/>
      <c r="E2" s="52"/>
      <c r="F2" s="52"/>
      <c r="G2" s="52"/>
      <c r="H2" s="52"/>
      <c r="I2" s="52"/>
      <c r="J2" s="52"/>
      <c r="K2" s="52"/>
      <c r="L2" s="52"/>
      <c r="M2" s="11"/>
      <c r="N2" s="11"/>
    </row>
    <row r="3" spans="1:14" s="39" customFormat="1" ht="11.25" customHeight="1">
      <c r="A3" s="179" t="s">
        <v>86</v>
      </c>
      <c r="B3" s="179" t="s">
        <v>87</v>
      </c>
      <c r="C3" s="156" t="s">
        <v>15</v>
      </c>
      <c r="D3" s="156"/>
      <c r="E3" s="156" t="s">
        <v>14</v>
      </c>
      <c r="F3" s="178" t="s">
        <v>247</v>
      </c>
      <c r="G3" s="178"/>
      <c r="H3" s="178"/>
      <c r="I3" s="178"/>
      <c r="J3" s="178" t="s">
        <v>18</v>
      </c>
      <c r="K3" s="178"/>
      <c r="L3" s="178"/>
    </row>
    <row r="4" spans="1:14" s="39" customFormat="1" ht="25.5" customHeight="1">
      <c r="A4" s="180"/>
      <c r="B4" s="180"/>
      <c r="C4" s="114" t="s">
        <v>35</v>
      </c>
      <c r="D4" s="42" t="s">
        <v>101</v>
      </c>
      <c r="E4" s="194"/>
      <c r="F4" s="42" t="s">
        <v>19</v>
      </c>
      <c r="G4" s="42" t="s">
        <v>20</v>
      </c>
      <c r="H4" s="42" t="s">
        <v>21</v>
      </c>
      <c r="I4" s="42" t="s">
        <v>22</v>
      </c>
      <c r="J4" s="42" t="s">
        <v>35</v>
      </c>
      <c r="K4" s="42" t="s">
        <v>36</v>
      </c>
      <c r="L4" s="42" t="s">
        <v>37</v>
      </c>
    </row>
    <row r="5" spans="1:14" s="39" customFormat="1">
      <c r="A5" s="191" t="s">
        <v>31</v>
      </c>
      <c r="B5" s="14" t="s">
        <v>104</v>
      </c>
      <c r="C5" s="15">
        <v>4197</v>
      </c>
      <c r="D5" s="16">
        <v>16.399999999999999</v>
      </c>
      <c r="E5" s="15">
        <v>3842</v>
      </c>
      <c r="F5" s="16">
        <v>2.9</v>
      </c>
      <c r="G5" s="16">
        <v>12.6</v>
      </c>
      <c r="H5" s="16">
        <v>30.5</v>
      </c>
      <c r="I5" s="16">
        <v>45.5</v>
      </c>
      <c r="J5" s="16">
        <v>91.5</v>
      </c>
      <c r="K5" s="16">
        <v>93.2</v>
      </c>
      <c r="L5" s="16">
        <v>91.2</v>
      </c>
    </row>
    <row r="6" spans="1:14" s="39" customFormat="1">
      <c r="A6" s="192"/>
      <c r="B6" s="17" t="s">
        <v>111</v>
      </c>
      <c r="C6" s="18">
        <v>6911</v>
      </c>
      <c r="D6" s="19">
        <v>6.3</v>
      </c>
      <c r="E6" s="18">
        <v>6242</v>
      </c>
      <c r="F6" s="19">
        <v>2.9</v>
      </c>
      <c r="G6" s="19">
        <v>13.2</v>
      </c>
      <c r="H6" s="19">
        <v>29.4</v>
      </c>
      <c r="I6" s="19">
        <v>44.8</v>
      </c>
      <c r="J6" s="19">
        <v>90.3</v>
      </c>
      <c r="K6" s="19">
        <v>91.5</v>
      </c>
      <c r="L6" s="19">
        <v>90.2</v>
      </c>
    </row>
    <row r="7" spans="1:14" s="39" customFormat="1" ht="22.5">
      <c r="A7" s="192"/>
      <c r="B7" s="17" t="s">
        <v>105</v>
      </c>
      <c r="C7" s="18">
        <v>10371</v>
      </c>
      <c r="D7" s="19">
        <v>6.3</v>
      </c>
      <c r="E7" s="18">
        <v>9487</v>
      </c>
      <c r="F7" s="19">
        <v>2.9</v>
      </c>
      <c r="G7" s="19">
        <v>14</v>
      </c>
      <c r="H7" s="19">
        <v>30.2</v>
      </c>
      <c r="I7" s="19">
        <v>44.4</v>
      </c>
      <c r="J7" s="19">
        <v>91.5</v>
      </c>
      <c r="K7" s="19">
        <v>93.5</v>
      </c>
      <c r="L7" s="19">
        <v>91.3</v>
      </c>
    </row>
    <row r="8" spans="1:14" s="39" customFormat="1" ht="22.5">
      <c r="A8" s="192"/>
      <c r="B8" s="17" t="s">
        <v>106</v>
      </c>
      <c r="C8" s="18">
        <v>10945</v>
      </c>
      <c r="D8" s="19">
        <v>4.4000000000000004</v>
      </c>
      <c r="E8" s="18">
        <v>10107</v>
      </c>
      <c r="F8" s="19">
        <v>4.2</v>
      </c>
      <c r="G8" s="19">
        <v>16.5</v>
      </c>
      <c r="H8" s="19">
        <v>31.8</v>
      </c>
      <c r="I8" s="19">
        <v>39.799999999999997</v>
      </c>
      <c r="J8" s="19">
        <v>92.3</v>
      </c>
      <c r="K8" s="19">
        <v>93.2</v>
      </c>
      <c r="L8" s="19">
        <v>92.3</v>
      </c>
    </row>
    <row r="9" spans="1:14" s="39" customFormat="1">
      <c r="A9" s="192"/>
      <c r="B9" s="26" t="s">
        <v>90</v>
      </c>
      <c r="C9" s="27">
        <v>32424</v>
      </c>
      <c r="D9" s="28">
        <v>7</v>
      </c>
      <c r="E9" s="27">
        <v>29678</v>
      </c>
      <c r="F9" s="28">
        <v>3.3</v>
      </c>
      <c r="G9" s="28">
        <v>14.5</v>
      </c>
      <c r="H9" s="28">
        <v>30.6</v>
      </c>
      <c r="I9" s="28">
        <v>43.1</v>
      </c>
      <c r="J9" s="28">
        <v>91.5</v>
      </c>
      <c r="K9" s="28">
        <v>92.9</v>
      </c>
      <c r="L9" s="28">
        <v>91.4</v>
      </c>
    </row>
    <row r="10" spans="1:14" s="39" customFormat="1">
      <c r="A10" s="166" t="s">
        <v>26</v>
      </c>
      <c r="B10" s="17" t="s">
        <v>107</v>
      </c>
      <c r="C10" s="18">
        <v>5010</v>
      </c>
      <c r="D10" s="19">
        <v>61.5</v>
      </c>
      <c r="E10" s="18">
        <v>4648</v>
      </c>
      <c r="F10" s="19">
        <v>3.7</v>
      </c>
      <c r="G10" s="19">
        <v>14.7</v>
      </c>
      <c r="H10" s="19">
        <v>31.4</v>
      </c>
      <c r="I10" s="19">
        <v>43</v>
      </c>
      <c r="J10" s="19">
        <v>92.8</v>
      </c>
      <c r="K10" s="19">
        <v>94.4</v>
      </c>
      <c r="L10" s="19">
        <v>90.1</v>
      </c>
    </row>
    <row r="11" spans="1:14" s="39" customFormat="1" ht="22.5">
      <c r="A11" s="192"/>
      <c r="B11" s="17" t="s">
        <v>108</v>
      </c>
      <c r="C11" s="18">
        <v>3429</v>
      </c>
      <c r="D11" s="19">
        <v>51.6</v>
      </c>
      <c r="E11" s="18">
        <v>3074</v>
      </c>
      <c r="F11" s="19">
        <v>3.9</v>
      </c>
      <c r="G11" s="19">
        <v>14.2</v>
      </c>
      <c r="H11" s="19">
        <v>28.1</v>
      </c>
      <c r="I11" s="19">
        <v>43.4</v>
      </c>
      <c r="J11" s="19">
        <v>89.6</v>
      </c>
      <c r="K11" s="19">
        <v>89.9</v>
      </c>
      <c r="L11" s="19">
        <v>89.4</v>
      </c>
    </row>
    <row r="12" spans="1:14" s="39" customFormat="1">
      <c r="A12" s="192"/>
      <c r="B12" s="20" t="s">
        <v>90</v>
      </c>
      <c r="C12" s="21">
        <v>8439</v>
      </c>
      <c r="D12" s="22">
        <v>57.5</v>
      </c>
      <c r="E12" s="21">
        <v>7722</v>
      </c>
      <c r="F12" s="22">
        <v>3.8</v>
      </c>
      <c r="G12" s="22">
        <v>14.5</v>
      </c>
      <c r="H12" s="22">
        <v>30</v>
      </c>
      <c r="I12" s="22">
        <v>43.2</v>
      </c>
      <c r="J12" s="22">
        <v>91.5</v>
      </c>
      <c r="K12" s="22">
        <v>92.8</v>
      </c>
      <c r="L12" s="22">
        <v>89.8</v>
      </c>
    </row>
    <row r="13" spans="1:14" s="39" customFormat="1">
      <c r="A13" s="189" t="s">
        <v>30</v>
      </c>
      <c r="B13" s="190"/>
      <c r="C13" s="43">
        <v>5235</v>
      </c>
      <c r="D13" s="44">
        <v>47.3</v>
      </c>
      <c r="E13" s="43">
        <v>4623</v>
      </c>
      <c r="F13" s="44">
        <v>0.7</v>
      </c>
      <c r="G13" s="44">
        <v>6</v>
      </c>
      <c r="H13" s="44">
        <v>24.2</v>
      </c>
      <c r="I13" s="44">
        <v>57.4</v>
      </c>
      <c r="J13" s="44">
        <v>88.3</v>
      </c>
      <c r="K13" s="44">
        <v>87</v>
      </c>
      <c r="L13" s="44">
        <v>89.5</v>
      </c>
    </row>
    <row r="14" spans="1:14" s="39" customFormat="1">
      <c r="A14" s="165" t="s">
        <v>168</v>
      </c>
      <c r="B14" s="23" t="s">
        <v>109</v>
      </c>
      <c r="C14" s="24">
        <v>28508</v>
      </c>
      <c r="D14" s="25">
        <v>47.3</v>
      </c>
      <c r="E14" s="24">
        <v>25350</v>
      </c>
      <c r="F14" s="25">
        <v>1.5</v>
      </c>
      <c r="G14" s="25">
        <v>9.5</v>
      </c>
      <c r="H14" s="25">
        <v>28.6</v>
      </c>
      <c r="I14" s="25">
        <v>49.3</v>
      </c>
      <c r="J14" s="25">
        <v>88.9</v>
      </c>
      <c r="K14" s="25">
        <v>91.5</v>
      </c>
      <c r="L14" s="25">
        <v>86.6</v>
      </c>
    </row>
    <row r="15" spans="1:14" s="39" customFormat="1">
      <c r="A15" s="164"/>
      <c r="B15" s="17" t="s">
        <v>185</v>
      </c>
      <c r="C15" s="18">
        <v>16377</v>
      </c>
      <c r="D15" s="19">
        <v>42.8</v>
      </c>
      <c r="E15" s="18">
        <v>14658</v>
      </c>
      <c r="F15" s="19">
        <v>2.2999999999999998</v>
      </c>
      <c r="G15" s="19">
        <v>11.7</v>
      </c>
      <c r="H15" s="19">
        <v>30.1</v>
      </c>
      <c r="I15" s="19">
        <v>45.4</v>
      </c>
      <c r="J15" s="19">
        <v>89.5</v>
      </c>
      <c r="K15" s="19">
        <v>91.5</v>
      </c>
      <c r="L15" s="19">
        <v>88</v>
      </c>
    </row>
    <row r="16" spans="1:14" s="39" customFormat="1" ht="22.5">
      <c r="A16" s="164"/>
      <c r="B16" s="17" t="s">
        <v>186</v>
      </c>
      <c r="C16" s="18">
        <v>19309</v>
      </c>
      <c r="D16" s="19">
        <v>66.8</v>
      </c>
      <c r="E16" s="18">
        <v>17100</v>
      </c>
      <c r="F16" s="19">
        <v>0.9</v>
      </c>
      <c r="G16" s="19">
        <v>7.8</v>
      </c>
      <c r="H16" s="19">
        <v>27.1</v>
      </c>
      <c r="I16" s="19">
        <v>52.8</v>
      </c>
      <c r="J16" s="19">
        <v>88.6</v>
      </c>
      <c r="K16" s="19">
        <v>90.2</v>
      </c>
      <c r="L16" s="19">
        <v>85.3</v>
      </c>
    </row>
    <row r="17" spans="1:12" s="39" customFormat="1" ht="22.5">
      <c r="A17" s="164"/>
      <c r="B17" s="17" t="s">
        <v>187</v>
      </c>
      <c r="C17" s="18">
        <v>2530</v>
      </c>
      <c r="D17" s="19">
        <v>25.2</v>
      </c>
      <c r="E17" s="18">
        <v>2170</v>
      </c>
      <c r="F17" s="19">
        <v>1.5</v>
      </c>
      <c r="G17" s="19">
        <v>8.3000000000000007</v>
      </c>
      <c r="H17" s="19">
        <v>26.5</v>
      </c>
      <c r="I17" s="19">
        <v>49.5</v>
      </c>
      <c r="J17" s="19">
        <v>85.8</v>
      </c>
      <c r="K17" s="19">
        <v>86.2</v>
      </c>
      <c r="L17" s="19">
        <v>85.6</v>
      </c>
    </row>
    <row r="18" spans="1:12" s="39" customFormat="1">
      <c r="A18" s="166"/>
      <c r="B18" s="26" t="s">
        <v>90</v>
      </c>
      <c r="C18" s="27">
        <v>66724</v>
      </c>
      <c r="D18" s="28">
        <v>51</v>
      </c>
      <c r="E18" s="27">
        <v>59278</v>
      </c>
      <c r="F18" s="28">
        <v>1.5</v>
      </c>
      <c r="G18" s="28">
        <v>9.5</v>
      </c>
      <c r="H18" s="28">
        <v>28.5</v>
      </c>
      <c r="I18" s="28">
        <v>49.3</v>
      </c>
      <c r="J18" s="28">
        <v>88.8</v>
      </c>
      <c r="K18" s="28">
        <v>90.9</v>
      </c>
      <c r="L18" s="28">
        <v>86.7</v>
      </c>
    </row>
    <row r="19" spans="1:12" s="39" customFormat="1">
      <c r="A19" s="187" t="s">
        <v>29</v>
      </c>
      <c r="B19" s="188"/>
      <c r="C19" s="43">
        <v>23255</v>
      </c>
      <c r="D19" s="44">
        <v>88.3</v>
      </c>
      <c r="E19" s="43">
        <v>21392</v>
      </c>
      <c r="F19" s="44">
        <v>2.4</v>
      </c>
      <c r="G19" s="44">
        <v>12.4</v>
      </c>
      <c r="H19" s="44">
        <v>30.4</v>
      </c>
      <c r="I19" s="44">
        <v>46.8</v>
      </c>
      <c r="J19" s="44">
        <v>92</v>
      </c>
      <c r="K19" s="44">
        <v>92.6</v>
      </c>
      <c r="L19" s="44">
        <v>87.3</v>
      </c>
    </row>
    <row r="20" spans="1:12" s="39" customFormat="1">
      <c r="A20" s="187" t="s">
        <v>32</v>
      </c>
      <c r="B20" s="188"/>
      <c r="C20" s="43">
        <v>3219</v>
      </c>
      <c r="D20" s="44">
        <v>76.900000000000006</v>
      </c>
      <c r="E20" s="43">
        <v>3102</v>
      </c>
      <c r="F20" s="44">
        <v>9.1</v>
      </c>
      <c r="G20" s="44">
        <v>22.6</v>
      </c>
      <c r="H20" s="44">
        <v>33.299999999999997</v>
      </c>
      <c r="I20" s="44">
        <v>31.4</v>
      </c>
      <c r="J20" s="44">
        <v>96.4</v>
      </c>
      <c r="K20" s="44">
        <v>97.1</v>
      </c>
      <c r="L20" s="44">
        <v>93.8</v>
      </c>
    </row>
    <row r="21" spans="1:12" s="39" customFormat="1">
      <c r="A21" s="187" t="s">
        <v>27</v>
      </c>
      <c r="B21" s="188"/>
      <c r="C21" s="43">
        <v>317</v>
      </c>
      <c r="D21" s="44">
        <v>57.4</v>
      </c>
      <c r="E21" s="43">
        <v>310</v>
      </c>
      <c r="F21" s="44">
        <v>17</v>
      </c>
      <c r="G21" s="44">
        <v>26.2</v>
      </c>
      <c r="H21" s="44">
        <v>34.700000000000003</v>
      </c>
      <c r="I21" s="44">
        <v>19.899999999999999</v>
      </c>
      <c r="J21" s="44">
        <v>97.8</v>
      </c>
      <c r="K21" s="44">
        <v>98.9</v>
      </c>
      <c r="L21" s="44">
        <v>96.3</v>
      </c>
    </row>
    <row r="22" spans="1:12" s="39" customFormat="1" ht="12" thickBot="1">
      <c r="A22" s="185" t="s">
        <v>28</v>
      </c>
      <c r="B22" s="186"/>
      <c r="C22" s="107">
        <v>2544</v>
      </c>
      <c r="D22" s="108">
        <v>54.7</v>
      </c>
      <c r="E22" s="107">
        <v>2383</v>
      </c>
      <c r="F22" s="108">
        <v>2.6</v>
      </c>
      <c r="G22" s="108">
        <v>13.7</v>
      </c>
      <c r="H22" s="108">
        <v>30.2</v>
      </c>
      <c r="I22" s="108">
        <v>47.2</v>
      </c>
      <c r="J22" s="108">
        <v>93.7</v>
      </c>
      <c r="K22" s="108">
        <v>94.8</v>
      </c>
      <c r="L22" s="108">
        <v>92.4</v>
      </c>
    </row>
    <row r="23" spans="1:12" s="39" customFormat="1" ht="14.1" customHeight="1">
      <c r="A23" s="170" t="s">
        <v>110</v>
      </c>
      <c r="B23" s="171"/>
      <c r="C23" s="109">
        <v>142157</v>
      </c>
      <c r="D23" s="110">
        <v>48</v>
      </c>
      <c r="E23" s="109">
        <v>128488</v>
      </c>
      <c r="F23" s="110">
        <v>2.4</v>
      </c>
      <c r="G23" s="110">
        <v>11.7</v>
      </c>
      <c r="H23" s="110">
        <v>29.4</v>
      </c>
      <c r="I23" s="110">
        <v>46.9</v>
      </c>
      <c r="J23" s="110">
        <v>90.4</v>
      </c>
      <c r="K23" s="110">
        <v>91.8</v>
      </c>
      <c r="L23" s="110">
        <v>89.1</v>
      </c>
    </row>
    <row r="24" spans="1:12">
      <c r="A24" s="167" t="s">
        <v>42</v>
      </c>
      <c r="B24" s="167"/>
      <c r="C24" s="167"/>
      <c r="D24" s="167"/>
      <c r="E24" s="167"/>
      <c r="F24" s="167"/>
      <c r="G24" s="167"/>
      <c r="H24" s="167"/>
      <c r="I24" s="167"/>
      <c r="J24" s="167"/>
      <c r="K24" s="167"/>
      <c r="L24" s="167"/>
    </row>
    <row r="25" spans="1:12" ht="13.5" thickBot="1">
      <c r="A25" s="181" t="s">
        <v>278</v>
      </c>
      <c r="B25" s="182"/>
      <c r="C25" s="182"/>
      <c r="D25" s="182"/>
      <c r="E25" s="182"/>
      <c r="F25" s="182"/>
      <c r="G25" s="182"/>
      <c r="H25" s="182"/>
      <c r="I25" s="182"/>
      <c r="J25" s="182"/>
      <c r="K25" s="182"/>
      <c r="L25" s="182"/>
    </row>
  </sheetData>
  <mergeCells count="18">
    <mergeCell ref="A1:L1"/>
    <mergeCell ref="A3:A4"/>
    <mergeCell ref="B3:B4"/>
    <mergeCell ref="C3:D3"/>
    <mergeCell ref="E3:E4"/>
    <mergeCell ref="F3:I3"/>
    <mergeCell ref="J3:L3"/>
    <mergeCell ref="A13:B13"/>
    <mergeCell ref="A14:A18"/>
    <mergeCell ref="A23:B23"/>
    <mergeCell ref="A21:B21"/>
    <mergeCell ref="A5:A9"/>
    <mergeCell ref="A10:A12"/>
    <mergeCell ref="A25:L25"/>
    <mergeCell ref="A24:L24"/>
    <mergeCell ref="A22:B22"/>
    <mergeCell ref="A19:B19"/>
    <mergeCell ref="A20:B20"/>
  </mergeCells>
  <phoneticPr fontId="4" type="noConversion"/>
  <pageMargins left="0.78740157499999996" right="0.78740157499999996" top="0.984251969" bottom="0.984251969" header="0.4921259845" footer="0.4921259845"/>
  <pageSetup paperSize="9" orientation="landscape"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7"/>
  <sheetViews>
    <sheetView topLeftCell="A73" workbookViewId="0">
      <selection activeCell="F75" sqref="F75"/>
    </sheetView>
  </sheetViews>
  <sheetFormatPr baseColWidth="10" defaultRowHeight="11.25"/>
  <cols>
    <col min="1" max="1" width="9.85546875" style="101" customWidth="1"/>
    <col min="2" max="2" width="26.140625" style="45" customWidth="1"/>
    <col min="3" max="3" width="55.28515625" style="46" customWidth="1"/>
    <col min="4" max="4" width="9" style="47" customWidth="1"/>
    <col min="5" max="5" width="9" style="45" customWidth="1"/>
    <col min="6" max="6" width="9" style="47" customWidth="1"/>
    <col min="7" max="13" width="9" style="45" customWidth="1"/>
    <col min="14" max="16384" width="11.42578125" style="11"/>
  </cols>
  <sheetData>
    <row r="1" spans="1:13" s="39" customFormat="1" ht="12.75" thickBot="1">
      <c r="A1" s="195" t="s">
        <v>266</v>
      </c>
      <c r="B1" s="195"/>
      <c r="C1" s="195"/>
      <c r="D1" s="195"/>
      <c r="E1" s="195"/>
      <c r="F1" s="195"/>
      <c r="G1" s="195"/>
      <c r="H1" s="195"/>
      <c r="I1" s="195"/>
      <c r="J1" s="195"/>
      <c r="K1" s="195"/>
      <c r="L1" s="195"/>
      <c r="M1" s="195"/>
    </row>
    <row r="2" spans="1:13" s="39" customFormat="1" ht="11.25" customHeight="1">
      <c r="A2" s="196" t="s">
        <v>112</v>
      </c>
      <c r="B2" s="179" t="s">
        <v>113</v>
      </c>
      <c r="C2" s="179" t="s">
        <v>87</v>
      </c>
      <c r="D2" s="156" t="s">
        <v>15</v>
      </c>
      <c r="E2" s="156"/>
      <c r="F2" s="161" t="s">
        <v>14</v>
      </c>
      <c r="G2" s="178" t="s">
        <v>247</v>
      </c>
      <c r="H2" s="178"/>
      <c r="I2" s="178"/>
      <c r="J2" s="178"/>
      <c r="K2" s="178" t="s">
        <v>18</v>
      </c>
      <c r="L2" s="178"/>
      <c r="M2" s="178"/>
    </row>
    <row r="3" spans="1:13" s="39" customFormat="1" ht="22.5">
      <c r="A3" s="197"/>
      <c r="B3" s="180"/>
      <c r="C3" s="180"/>
      <c r="D3" s="29" t="s">
        <v>35</v>
      </c>
      <c r="E3" s="42" t="s">
        <v>101</v>
      </c>
      <c r="F3" s="162"/>
      <c r="G3" s="42" t="s">
        <v>19</v>
      </c>
      <c r="H3" s="42" t="s">
        <v>20</v>
      </c>
      <c r="I3" s="42" t="s">
        <v>21</v>
      </c>
      <c r="J3" s="42" t="s">
        <v>22</v>
      </c>
      <c r="K3" s="42" t="s">
        <v>35</v>
      </c>
      <c r="L3" s="42" t="s">
        <v>36</v>
      </c>
      <c r="M3" s="42" t="s">
        <v>37</v>
      </c>
    </row>
    <row r="4" spans="1:13" s="39" customFormat="1" ht="11.25" customHeight="1">
      <c r="A4" s="198" t="s">
        <v>33</v>
      </c>
      <c r="B4" s="209" t="s">
        <v>188</v>
      </c>
      <c r="C4" s="71" t="s">
        <v>271</v>
      </c>
      <c r="D4" s="60">
        <v>747</v>
      </c>
      <c r="E4" s="61">
        <v>6.2</v>
      </c>
      <c r="F4" s="60">
        <v>567</v>
      </c>
      <c r="G4" s="61">
        <v>2</v>
      </c>
      <c r="H4" s="61">
        <v>9.1</v>
      </c>
      <c r="I4" s="61">
        <v>22.8</v>
      </c>
      <c r="J4" s="61">
        <v>42</v>
      </c>
      <c r="K4" s="61">
        <v>75.900000000000006</v>
      </c>
      <c r="L4" s="61">
        <v>71.7</v>
      </c>
      <c r="M4" s="61">
        <v>76.2</v>
      </c>
    </row>
    <row r="5" spans="1:13" s="39" customFormat="1">
      <c r="A5" s="199"/>
      <c r="B5" s="210"/>
      <c r="C5" s="72" t="s">
        <v>189</v>
      </c>
      <c r="D5" s="60">
        <v>723</v>
      </c>
      <c r="E5" s="61">
        <v>12</v>
      </c>
      <c r="F5" s="60">
        <v>601</v>
      </c>
      <c r="G5" s="61">
        <v>7.5</v>
      </c>
      <c r="H5" s="61">
        <v>18.2</v>
      </c>
      <c r="I5" s="61">
        <v>27</v>
      </c>
      <c r="J5" s="61">
        <v>30.4</v>
      </c>
      <c r="K5" s="61">
        <v>83.1</v>
      </c>
      <c r="L5" s="61">
        <v>88.5</v>
      </c>
      <c r="M5" s="61">
        <v>82.4</v>
      </c>
    </row>
    <row r="6" spans="1:13" s="39" customFormat="1" ht="11.25" customHeight="1">
      <c r="A6" s="199"/>
      <c r="B6" s="201" t="s">
        <v>157</v>
      </c>
      <c r="C6" s="73" t="s">
        <v>114</v>
      </c>
      <c r="D6" s="62">
        <v>973</v>
      </c>
      <c r="E6" s="63">
        <v>0.5</v>
      </c>
      <c r="F6" s="62">
        <v>836</v>
      </c>
      <c r="G6" s="63">
        <v>0.3</v>
      </c>
      <c r="H6" s="63">
        <v>7.1</v>
      </c>
      <c r="I6" s="63">
        <v>24.1</v>
      </c>
      <c r="J6" s="63">
        <v>54.4</v>
      </c>
      <c r="K6" s="63">
        <v>85.9</v>
      </c>
      <c r="L6" s="63">
        <v>100</v>
      </c>
      <c r="M6" s="63">
        <v>85.8</v>
      </c>
    </row>
    <row r="7" spans="1:13" s="39" customFormat="1" ht="11.25" customHeight="1">
      <c r="A7" s="199"/>
      <c r="B7" s="202"/>
      <c r="C7" s="72" t="s">
        <v>115</v>
      </c>
      <c r="D7" s="60">
        <v>973</v>
      </c>
      <c r="E7" s="61">
        <v>11.9</v>
      </c>
      <c r="F7" s="60">
        <v>751</v>
      </c>
      <c r="G7" s="61">
        <v>0.5</v>
      </c>
      <c r="H7" s="61">
        <v>4.7</v>
      </c>
      <c r="I7" s="61">
        <v>17.100000000000001</v>
      </c>
      <c r="J7" s="61">
        <v>54.9</v>
      </c>
      <c r="K7" s="61">
        <v>77.2</v>
      </c>
      <c r="L7" s="61">
        <v>75</v>
      </c>
      <c r="M7" s="61">
        <v>77.5</v>
      </c>
    </row>
    <row r="8" spans="1:13" s="39" customFormat="1">
      <c r="A8" s="199"/>
      <c r="B8" s="202"/>
      <c r="C8" s="72" t="s">
        <v>116</v>
      </c>
      <c r="D8" s="60">
        <v>523</v>
      </c>
      <c r="E8" s="61">
        <v>17.600000000000001</v>
      </c>
      <c r="F8" s="60">
        <v>410</v>
      </c>
      <c r="G8" s="61">
        <v>0.2</v>
      </c>
      <c r="H8" s="61">
        <v>3.4</v>
      </c>
      <c r="I8" s="61">
        <v>15.5</v>
      </c>
      <c r="J8" s="61">
        <v>59.3</v>
      </c>
      <c r="K8" s="61">
        <v>78.400000000000006</v>
      </c>
      <c r="L8" s="61">
        <v>80.400000000000006</v>
      </c>
      <c r="M8" s="61">
        <v>78</v>
      </c>
    </row>
    <row r="9" spans="1:13" s="39" customFormat="1">
      <c r="A9" s="199"/>
      <c r="B9" s="202"/>
      <c r="C9" s="72" t="s">
        <v>117</v>
      </c>
      <c r="D9" s="60">
        <v>967</v>
      </c>
      <c r="E9" s="61">
        <v>49.1</v>
      </c>
      <c r="F9" s="60">
        <v>790</v>
      </c>
      <c r="G9" s="61">
        <v>1.3</v>
      </c>
      <c r="H9" s="61">
        <v>6.1</v>
      </c>
      <c r="I9" s="61">
        <v>18.899999999999999</v>
      </c>
      <c r="J9" s="61">
        <v>55.4</v>
      </c>
      <c r="K9" s="61">
        <v>81.7</v>
      </c>
      <c r="L9" s="61">
        <v>79.400000000000006</v>
      </c>
      <c r="M9" s="61">
        <v>83.9</v>
      </c>
    </row>
    <row r="10" spans="1:13" s="39" customFormat="1">
      <c r="A10" s="199"/>
      <c r="B10" s="202"/>
      <c r="C10" s="72" t="s">
        <v>118</v>
      </c>
      <c r="D10" s="60">
        <v>4060</v>
      </c>
      <c r="E10" s="61">
        <v>32.200000000000003</v>
      </c>
      <c r="F10" s="60">
        <v>3117</v>
      </c>
      <c r="G10" s="61">
        <v>0.3</v>
      </c>
      <c r="H10" s="61">
        <v>4.3</v>
      </c>
      <c r="I10" s="61">
        <v>18.899999999999999</v>
      </c>
      <c r="J10" s="61">
        <v>53.3</v>
      </c>
      <c r="K10" s="61">
        <v>76.8</v>
      </c>
      <c r="L10" s="61">
        <v>72.900000000000006</v>
      </c>
      <c r="M10" s="61">
        <v>78.599999999999994</v>
      </c>
    </row>
    <row r="11" spans="1:13" s="39" customFormat="1">
      <c r="A11" s="199"/>
      <c r="B11" s="202"/>
      <c r="C11" s="72" t="s">
        <v>119</v>
      </c>
      <c r="D11" s="60">
        <v>533</v>
      </c>
      <c r="E11" s="61">
        <v>72.8</v>
      </c>
      <c r="F11" s="60">
        <v>466</v>
      </c>
      <c r="G11" s="61">
        <v>0.2</v>
      </c>
      <c r="H11" s="61">
        <v>8.1999999999999993</v>
      </c>
      <c r="I11" s="61">
        <v>25.5</v>
      </c>
      <c r="J11" s="61">
        <v>53.5</v>
      </c>
      <c r="K11" s="61">
        <v>87.4</v>
      </c>
      <c r="L11" s="61">
        <v>88.1</v>
      </c>
      <c r="M11" s="61">
        <v>85.5</v>
      </c>
    </row>
    <row r="12" spans="1:13" s="39" customFormat="1">
      <c r="A12" s="199"/>
      <c r="B12" s="202"/>
      <c r="C12" s="72" t="s">
        <v>169</v>
      </c>
      <c r="D12" s="60">
        <v>1498</v>
      </c>
      <c r="E12" s="61">
        <v>86</v>
      </c>
      <c r="F12" s="60">
        <v>1276</v>
      </c>
      <c r="G12" s="61">
        <v>0.7</v>
      </c>
      <c r="H12" s="61">
        <v>6.5</v>
      </c>
      <c r="I12" s="61">
        <v>24.5</v>
      </c>
      <c r="J12" s="61">
        <v>53.5</v>
      </c>
      <c r="K12" s="61">
        <v>85.2</v>
      </c>
      <c r="L12" s="61">
        <v>85.7</v>
      </c>
      <c r="M12" s="61">
        <v>81.8</v>
      </c>
    </row>
    <row r="13" spans="1:13" s="39" customFormat="1">
      <c r="A13" s="199"/>
      <c r="B13" s="202"/>
      <c r="C13" s="72" t="s">
        <v>120</v>
      </c>
      <c r="D13" s="60">
        <v>200</v>
      </c>
      <c r="E13" s="61">
        <v>6</v>
      </c>
      <c r="F13" s="60">
        <v>154</v>
      </c>
      <c r="G13" s="61">
        <v>0.5</v>
      </c>
      <c r="H13" s="61">
        <v>4</v>
      </c>
      <c r="I13" s="61">
        <v>21.5</v>
      </c>
      <c r="J13" s="61">
        <v>51</v>
      </c>
      <c r="K13" s="61">
        <v>77</v>
      </c>
      <c r="L13" s="61">
        <v>75</v>
      </c>
      <c r="M13" s="61">
        <v>77.099999999999994</v>
      </c>
    </row>
    <row r="14" spans="1:13" s="39" customFormat="1">
      <c r="A14" s="199"/>
      <c r="B14" s="202"/>
      <c r="C14" s="72" t="s">
        <v>121</v>
      </c>
      <c r="D14" s="60">
        <v>824</v>
      </c>
      <c r="E14" s="61">
        <v>68.400000000000006</v>
      </c>
      <c r="F14" s="60">
        <v>649</v>
      </c>
      <c r="G14" s="61">
        <v>0.9</v>
      </c>
      <c r="H14" s="61">
        <v>5.6</v>
      </c>
      <c r="I14" s="61">
        <v>21.7</v>
      </c>
      <c r="J14" s="61">
        <v>50.6</v>
      </c>
      <c r="K14" s="61">
        <v>78.8</v>
      </c>
      <c r="L14" s="61">
        <v>78</v>
      </c>
      <c r="M14" s="61">
        <v>80.400000000000006</v>
      </c>
    </row>
    <row r="15" spans="1:13" s="39" customFormat="1">
      <c r="A15" s="199"/>
      <c r="B15" s="202"/>
      <c r="C15" s="72" t="s">
        <v>170</v>
      </c>
      <c r="D15" s="60">
        <v>58</v>
      </c>
      <c r="E15" s="61">
        <v>65.5</v>
      </c>
      <c r="F15" s="60">
        <v>51</v>
      </c>
      <c r="G15" s="61">
        <v>0</v>
      </c>
      <c r="H15" s="61">
        <v>5.2</v>
      </c>
      <c r="I15" s="61">
        <v>22.4</v>
      </c>
      <c r="J15" s="61">
        <v>60.3</v>
      </c>
      <c r="K15" s="61">
        <v>87.9</v>
      </c>
      <c r="L15" s="61">
        <v>84.2</v>
      </c>
      <c r="M15" s="61">
        <v>95</v>
      </c>
    </row>
    <row r="16" spans="1:13" s="39" customFormat="1">
      <c r="A16" s="199"/>
      <c r="B16" s="202"/>
      <c r="C16" s="72" t="s">
        <v>122</v>
      </c>
      <c r="D16" s="60">
        <v>1111</v>
      </c>
      <c r="E16" s="61">
        <v>19.100000000000001</v>
      </c>
      <c r="F16" s="60">
        <v>976</v>
      </c>
      <c r="G16" s="61">
        <v>0.8</v>
      </c>
      <c r="H16" s="61">
        <v>6.9</v>
      </c>
      <c r="I16" s="61">
        <v>26</v>
      </c>
      <c r="J16" s="61">
        <v>54.1</v>
      </c>
      <c r="K16" s="61">
        <v>87.8</v>
      </c>
      <c r="L16" s="61">
        <v>84.4</v>
      </c>
      <c r="M16" s="61">
        <v>88.7</v>
      </c>
    </row>
    <row r="17" spans="1:13" s="39" customFormat="1">
      <c r="A17" s="199"/>
      <c r="B17" s="202"/>
      <c r="C17" s="72" t="s">
        <v>123</v>
      </c>
      <c r="D17" s="60">
        <v>469</v>
      </c>
      <c r="E17" s="61">
        <v>2.8</v>
      </c>
      <c r="F17" s="60">
        <v>417</v>
      </c>
      <c r="G17" s="61">
        <v>0.4</v>
      </c>
      <c r="H17" s="61">
        <v>6</v>
      </c>
      <c r="I17" s="61">
        <v>23.7</v>
      </c>
      <c r="J17" s="61">
        <v>58.8</v>
      </c>
      <c r="K17" s="61">
        <v>88.9</v>
      </c>
      <c r="L17" s="61">
        <v>76.900000000000006</v>
      </c>
      <c r="M17" s="61">
        <v>89.3</v>
      </c>
    </row>
    <row r="18" spans="1:13" s="39" customFormat="1">
      <c r="A18" s="199"/>
      <c r="B18" s="202"/>
      <c r="C18" s="72" t="s">
        <v>124</v>
      </c>
      <c r="D18" s="60">
        <v>3122</v>
      </c>
      <c r="E18" s="61">
        <v>8.6</v>
      </c>
      <c r="F18" s="60">
        <v>2561</v>
      </c>
      <c r="G18" s="61">
        <v>0.4</v>
      </c>
      <c r="H18" s="61">
        <v>4.4000000000000004</v>
      </c>
      <c r="I18" s="61">
        <v>22.2</v>
      </c>
      <c r="J18" s="61">
        <v>55</v>
      </c>
      <c r="K18" s="61">
        <v>82</v>
      </c>
      <c r="L18" s="61">
        <v>84.4</v>
      </c>
      <c r="M18" s="61">
        <v>81.8</v>
      </c>
    </row>
    <row r="19" spans="1:13" s="39" customFormat="1">
      <c r="A19" s="199"/>
      <c r="B19" s="203"/>
      <c r="C19" s="74" t="s">
        <v>125</v>
      </c>
      <c r="D19" s="64">
        <v>334</v>
      </c>
      <c r="E19" s="65">
        <v>68.3</v>
      </c>
      <c r="F19" s="64">
        <v>263</v>
      </c>
      <c r="G19" s="65">
        <v>0</v>
      </c>
      <c r="H19" s="65">
        <v>4.8</v>
      </c>
      <c r="I19" s="65">
        <v>16.399999999999999</v>
      </c>
      <c r="J19" s="65">
        <v>57.5</v>
      </c>
      <c r="K19" s="65">
        <v>78.7</v>
      </c>
      <c r="L19" s="65">
        <v>80.7</v>
      </c>
      <c r="M19" s="65">
        <v>74.5</v>
      </c>
    </row>
    <row r="20" spans="1:13" s="39" customFormat="1">
      <c r="A20" s="199"/>
      <c r="B20" s="201" t="s">
        <v>158</v>
      </c>
      <c r="C20" s="73" t="s">
        <v>126</v>
      </c>
      <c r="D20" s="62">
        <v>554</v>
      </c>
      <c r="E20" s="63">
        <v>51.8</v>
      </c>
      <c r="F20" s="62">
        <v>442</v>
      </c>
      <c r="G20" s="63">
        <v>1.1000000000000001</v>
      </c>
      <c r="H20" s="63">
        <v>8.1</v>
      </c>
      <c r="I20" s="63">
        <v>24.4</v>
      </c>
      <c r="J20" s="63">
        <v>46.2</v>
      </c>
      <c r="K20" s="63">
        <v>79.8</v>
      </c>
      <c r="L20" s="63">
        <v>83.6</v>
      </c>
      <c r="M20" s="63">
        <v>75.7</v>
      </c>
    </row>
    <row r="21" spans="1:13" s="39" customFormat="1">
      <c r="A21" s="199"/>
      <c r="B21" s="202"/>
      <c r="C21" s="72" t="s">
        <v>190</v>
      </c>
      <c r="D21" s="60">
        <v>756</v>
      </c>
      <c r="E21" s="61">
        <v>22.2</v>
      </c>
      <c r="F21" s="60">
        <v>628</v>
      </c>
      <c r="G21" s="61">
        <v>4.5</v>
      </c>
      <c r="H21" s="61">
        <v>10.9</v>
      </c>
      <c r="I21" s="61">
        <v>28.4</v>
      </c>
      <c r="J21" s="61">
        <v>39.299999999999997</v>
      </c>
      <c r="K21" s="61">
        <v>83.1</v>
      </c>
      <c r="L21" s="61">
        <v>82.1</v>
      </c>
      <c r="M21" s="61">
        <v>83.3</v>
      </c>
    </row>
    <row r="22" spans="1:13" s="39" customFormat="1">
      <c r="A22" s="199"/>
      <c r="B22" s="202"/>
      <c r="C22" s="72" t="s">
        <v>191</v>
      </c>
      <c r="D22" s="60">
        <v>124</v>
      </c>
      <c r="E22" s="61">
        <v>7.3</v>
      </c>
      <c r="F22" s="60">
        <v>106</v>
      </c>
      <c r="G22" s="61">
        <v>1.6</v>
      </c>
      <c r="H22" s="61">
        <v>11.3</v>
      </c>
      <c r="I22" s="61">
        <v>28.2</v>
      </c>
      <c r="J22" s="61">
        <v>44.4</v>
      </c>
      <c r="K22" s="61">
        <v>85.5</v>
      </c>
      <c r="L22" s="61">
        <v>77.8</v>
      </c>
      <c r="M22" s="61">
        <v>86.1</v>
      </c>
    </row>
    <row r="23" spans="1:13" s="39" customFormat="1">
      <c r="A23" s="199"/>
      <c r="B23" s="202"/>
      <c r="C23" s="72" t="s">
        <v>192</v>
      </c>
      <c r="D23" s="60">
        <v>1331</v>
      </c>
      <c r="E23" s="61">
        <v>39.299999999999997</v>
      </c>
      <c r="F23" s="60">
        <v>1228</v>
      </c>
      <c r="G23" s="61">
        <v>2.9</v>
      </c>
      <c r="H23" s="61">
        <v>19.100000000000001</v>
      </c>
      <c r="I23" s="61">
        <v>36.700000000000003</v>
      </c>
      <c r="J23" s="61">
        <v>33.6</v>
      </c>
      <c r="K23" s="61">
        <v>92.3</v>
      </c>
      <c r="L23" s="61">
        <v>94.6</v>
      </c>
      <c r="M23" s="61">
        <v>90.7</v>
      </c>
    </row>
    <row r="24" spans="1:13" s="39" customFormat="1">
      <c r="A24" s="199"/>
      <c r="B24" s="202"/>
      <c r="C24" s="72" t="s">
        <v>171</v>
      </c>
      <c r="D24" s="60">
        <v>5470</v>
      </c>
      <c r="E24" s="61">
        <v>32.6</v>
      </c>
      <c r="F24" s="60">
        <v>4791</v>
      </c>
      <c r="G24" s="61">
        <v>2.1</v>
      </c>
      <c r="H24" s="61">
        <v>11.9</v>
      </c>
      <c r="I24" s="61">
        <v>31.9</v>
      </c>
      <c r="J24" s="61">
        <v>41.7</v>
      </c>
      <c r="K24" s="61">
        <v>87.6</v>
      </c>
      <c r="L24" s="61">
        <v>88.9</v>
      </c>
      <c r="M24" s="61">
        <v>87</v>
      </c>
    </row>
    <row r="25" spans="1:13" s="39" customFormat="1">
      <c r="A25" s="199"/>
      <c r="B25" s="202"/>
      <c r="C25" s="72" t="s">
        <v>127</v>
      </c>
      <c r="D25" s="60">
        <v>417</v>
      </c>
      <c r="E25" s="61">
        <v>53.2</v>
      </c>
      <c r="F25" s="60">
        <v>366</v>
      </c>
      <c r="G25" s="61">
        <v>0.7</v>
      </c>
      <c r="H25" s="61">
        <v>10.1</v>
      </c>
      <c r="I25" s="61">
        <v>30.7</v>
      </c>
      <c r="J25" s="61">
        <v>46.3</v>
      </c>
      <c r="K25" s="61">
        <v>87.8</v>
      </c>
      <c r="L25" s="61">
        <v>88.7</v>
      </c>
      <c r="M25" s="61">
        <v>86.7</v>
      </c>
    </row>
    <row r="26" spans="1:13" s="39" customFormat="1">
      <c r="A26" s="199"/>
      <c r="B26" s="202"/>
      <c r="C26" s="72" t="s">
        <v>172</v>
      </c>
      <c r="D26" s="60">
        <v>928</v>
      </c>
      <c r="E26" s="61">
        <v>55.6</v>
      </c>
      <c r="F26" s="60">
        <v>753</v>
      </c>
      <c r="G26" s="61">
        <v>0.6</v>
      </c>
      <c r="H26" s="61">
        <v>5.4</v>
      </c>
      <c r="I26" s="61">
        <v>22.7</v>
      </c>
      <c r="J26" s="61">
        <v>52.4</v>
      </c>
      <c r="K26" s="61">
        <v>81.099999999999994</v>
      </c>
      <c r="L26" s="61">
        <v>81.599999999999994</v>
      </c>
      <c r="M26" s="61">
        <v>80.599999999999994</v>
      </c>
    </row>
    <row r="27" spans="1:13" s="39" customFormat="1">
      <c r="A27" s="199"/>
      <c r="B27" s="202"/>
      <c r="C27" s="72" t="s">
        <v>173</v>
      </c>
      <c r="D27" s="60">
        <v>86</v>
      </c>
      <c r="E27" s="61">
        <v>40.700000000000003</v>
      </c>
      <c r="F27" s="60">
        <v>68</v>
      </c>
      <c r="G27" s="61">
        <v>0</v>
      </c>
      <c r="H27" s="61">
        <v>4.5999999999999996</v>
      </c>
      <c r="I27" s="61">
        <v>19.8</v>
      </c>
      <c r="J27" s="61">
        <v>54.7</v>
      </c>
      <c r="K27" s="61">
        <v>79.099999999999994</v>
      </c>
      <c r="L27" s="61">
        <v>74.3</v>
      </c>
      <c r="M27" s="61">
        <v>82.4</v>
      </c>
    </row>
    <row r="28" spans="1:13" s="39" customFormat="1">
      <c r="A28" s="199"/>
      <c r="B28" s="202"/>
      <c r="C28" s="72" t="s">
        <v>242</v>
      </c>
      <c r="D28" s="60">
        <v>2</v>
      </c>
      <c r="E28" s="61">
        <v>0</v>
      </c>
      <c r="F28" s="60">
        <v>2</v>
      </c>
      <c r="G28" s="61">
        <v>0</v>
      </c>
      <c r="H28" s="61">
        <v>50</v>
      </c>
      <c r="I28" s="61">
        <v>0</v>
      </c>
      <c r="J28" s="61">
        <v>50</v>
      </c>
      <c r="K28" s="61">
        <v>100</v>
      </c>
      <c r="L28" s="98">
        <v>0</v>
      </c>
      <c r="M28" s="61">
        <v>100</v>
      </c>
    </row>
    <row r="29" spans="1:13" s="39" customFormat="1">
      <c r="A29" s="199"/>
      <c r="B29" s="202"/>
      <c r="C29" s="72" t="s">
        <v>243</v>
      </c>
      <c r="D29" s="60">
        <v>2</v>
      </c>
      <c r="E29" s="61">
        <v>50</v>
      </c>
      <c r="F29" s="60">
        <v>2</v>
      </c>
      <c r="G29" s="61">
        <v>0</v>
      </c>
      <c r="H29" s="61">
        <v>100</v>
      </c>
      <c r="I29" s="61">
        <v>0</v>
      </c>
      <c r="J29" s="61">
        <v>0</v>
      </c>
      <c r="K29" s="61">
        <v>100</v>
      </c>
      <c r="L29" s="61">
        <v>100</v>
      </c>
      <c r="M29" s="61">
        <v>100</v>
      </c>
    </row>
    <row r="30" spans="1:13" s="39" customFormat="1">
      <c r="A30" s="199"/>
      <c r="B30" s="202"/>
      <c r="C30" s="72" t="s">
        <v>128</v>
      </c>
      <c r="D30" s="60">
        <v>48</v>
      </c>
      <c r="E30" s="61">
        <v>6.3</v>
      </c>
      <c r="F30" s="60">
        <v>33</v>
      </c>
      <c r="G30" s="61">
        <v>2.1</v>
      </c>
      <c r="H30" s="61">
        <v>12.5</v>
      </c>
      <c r="I30" s="61">
        <v>22.9</v>
      </c>
      <c r="J30" s="61">
        <v>31.3</v>
      </c>
      <c r="K30" s="61">
        <v>68.8</v>
      </c>
      <c r="L30" s="61">
        <v>100</v>
      </c>
      <c r="M30" s="61">
        <v>66.7</v>
      </c>
    </row>
    <row r="31" spans="1:13" s="39" customFormat="1">
      <c r="A31" s="199"/>
      <c r="B31" s="202"/>
      <c r="C31" s="72" t="s">
        <v>193</v>
      </c>
      <c r="D31" s="60">
        <v>28</v>
      </c>
      <c r="E31" s="61">
        <v>14.3</v>
      </c>
      <c r="F31" s="60">
        <v>22</v>
      </c>
      <c r="G31" s="61">
        <v>3.6</v>
      </c>
      <c r="H31" s="61">
        <v>21.4</v>
      </c>
      <c r="I31" s="61">
        <v>21.4</v>
      </c>
      <c r="J31" s="61">
        <v>32.200000000000003</v>
      </c>
      <c r="K31" s="61">
        <v>78.599999999999994</v>
      </c>
      <c r="L31" s="61">
        <v>100</v>
      </c>
      <c r="M31" s="61">
        <v>75</v>
      </c>
    </row>
    <row r="32" spans="1:13" s="39" customFormat="1">
      <c r="A32" s="199"/>
      <c r="B32" s="202"/>
      <c r="C32" s="72" t="s">
        <v>194</v>
      </c>
      <c r="D32" s="60">
        <v>140</v>
      </c>
      <c r="E32" s="61">
        <v>25</v>
      </c>
      <c r="F32" s="60">
        <v>121</v>
      </c>
      <c r="G32" s="61">
        <v>0</v>
      </c>
      <c r="H32" s="61">
        <v>12.1</v>
      </c>
      <c r="I32" s="61">
        <v>35</v>
      </c>
      <c r="J32" s="61">
        <v>39.299999999999997</v>
      </c>
      <c r="K32" s="61">
        <v>86.4</v>
      </c>
      <c r="L32" s="61">
        <v>94.3</v>
      </c>
      <c r="M32" s="61">
        <v>83.8</v>
      </c>
    </row>
    <row r="33" spans="1:13" s="39" customFormat="1">
      <c r="A33" s="199"/>
      <c r="B33" s="202"/>
      <c r="C33" s="72" t="s">
        <v>195</v>
      </c>
      <c r="D33" s="60">
        <v>11</v>
      </c>
      <c r="E33" s="61">
        <v>36.4</v>
      </c>
      <c r="F33" s="60">
        <v>11</v>
      </c>
      <c r="G33" s="61">
        <v>0</v>
      </c>
      <c r="H33" s="61">
        <v>36.4</v>
      </c>
      <c r="I33" s="61">
        <v>27.2</v>
      </c>
      <c r="J33" s="61">
        <v>36.4</v>
      </c>
      <c r="K33" s="61">
        <v>100</v>
      </c>
      <c r="L33" s="61">
        <v>100</v>
      </c>
      <c r="M33" s="61">
        <v>100</v>
      </c>
    </row>
    <row r="34" spans="1:13" s="39" customFormat="1">
      <c r="A34" s="199"/>
      <c r="B34" s="202"/>
      <c r="C34" s="72" t="s">
        <v>129</v>
      </c>
      <c r="D34" s="60">
        <v>459</v>
      </c>
      <c r="E34" s="61">
        <v>9.1999999999999993</v>
      </c>
      <c r="F34" s="60">
        <v>341</v>
      </c>
      <c r="G34" s="61">
        <v>1.3</v>
      </c>
      <c r="H34" s="61">
        <v>5.7</v>
      </c>
      <c r="I34" s="61">
        <v>18.7</v>
      </c>
      <c r="J34" s="61">
        <v>48.6</v>
      </c>
      <c r="K34" s="61">
        <v>74.3</v>
      </c>
      <c r="L34" s="98">
        <v>73.8</v>
      </c>
      <c r="M34" s="61">
        <v>74.3</v>
      </c>
    </row>
    <row r="35" spans="1:13" s="39" customFormat="1">
      <c r="A35" s="199"/>
      <c r="B35" s="202"/>
      <c r="C35" s="72" t="s">
        <v>130</v>
      </c>
      <c r="D35" s="60">
        <v>1622</v>
      </c>
      <c r="E35" s="61">
        <v>0.7</v>
      </c>
      <c r="F35" s="60">
        <v>1247</v>
      </c>
      <c r="G35" s="61">
        <v>3.4</v>
      </c>
      <c r="H35" s="61">
        <v>10.199999999999999</v>
      </c>
      <c r="I35" s="61">
        <v>24.4</v>
      </c>
      <c r="J35" s="61">
        <v>38.9</v>
      </c>
      <c r="K35" s="61">
        <v>76.900000000000006</v>
      </c>
      <c r="L35" s="61">
        <v>58.3</v>
      </c>
      <c r="M35" s="61">
        <v>77</v>
      </c>
    </row>
    <row r="36" spans="1:13" s="39" customFormat="1">
      <c r="A36" s="199"/>
      <c r="B36" s="203"/>
      <c r="C36" s="72" t="s">
        <v>131</v>
      </c>
      <c r="D36" s="60">
        <v>2247</v>
      </c>
      <c r="E36" s="61">
        <v>0.4</v>
      </c>
      <c r="F36" s="60">
        <v>1627</v>
      </c>
      <c r="G36" s="61">
        <v>1.2</v>
      </c>
      <c r="H36" s="61">
        <v>6.1</v>
      </c>
      <c r="I36" s="61">
        <v>19.8</v>
      </c>
      <c r="J36" s="61">
        <v>45.3</v>
      </c>
      <c r="K36" s="61">
        <v>72.400000000000006</v>
      </c>
      <c r="L36" s="61">
        <v>100</v>
      </c>
      <c r="M36" s="61">
        <v>72.3</v>
      </c>
    </row>
    <row r="37" spans="1:13" s="39" customFormat="1">
      <c r="A37" s="199"/>
      <c r="B37" s="201" t="s">
        <v>159</v>
      </c>
      <c r="C37" s="73" t="s">
        <v>196</v>
      </c>
      <c r="D37" s="62">
        <v>346</v>
      </c>
      <c r="E37" s="63">
        <v>76.900000000000006</v>
      </c>
      <c r="F37" s="62">
        <v>296</v>
      </c>
      <c r="G37" s="63">
        <v>2.6</v>
      </c>
      <c r="H37" s="63">
        <v>13</v>
      </c>
      <c r="I37" s="63">
        <v>32.9</v>
      </c>
      <c r="J37" s="63">
        <v>37</v>
      </c>
      <c r="K37" s="63">
        <v>85.5</v>
      </c>
      <c r="L37" s="63">
        <v>88</v>
      </c>
      <c r="M37" s="63">
        <v>77.5</v>
      </c>
    </row>
    <row r="38" spans="1:13" s="39" customFormat="1">
      <c r="A38" s="199"/>
      <c r="B38" s="211"/>
      <c r="C38" s="72" t="s">
        <v>132</v>
      </c>
      <c r="D38" s="60">
        <v>1477</v>
      </c>
      <c r="E38" s="61">
        <v>13.9</v>
      </c>
      <c r="F38" s="60">
        <v>1098</v>
      </c>
      <c r="G38" s="61">
        <v>1.3</v>
      </c>
      <c r="H38" s="61">
        <v>7</v>
      </c>
      <c r="I38" s="61">
        <v>20.399999999999999</v>
      </c>
      <c r="J38" s="61">
        <v>45.6</v>
      </c>
      <c r="K38" s="61">
        <v>74.3</v>
      </c>
      <c r="L38" s="61">
        <v>79.599999999999994</v>
      </c>
      <c r="M38" s="61">
        <v>73.5</v>
      </c>
    </row>
    <row r="39" spans="1:13" s="39" customFormat="1">
      <c r="A39" s="199"/>
      <c r="B39" s="211"/>
      <c r="C39" s="72" t="s">
        <v>133</v>
      </c>
      <c r="D39" s="60">
        <v>1234</v>
      </c>
      <c r="E39" s="61">
        <v>28.3</v>
      </c>
      <c r="F39" s="60">
        <v>991</v>
      </c>
      <c r="G39" s="61">
        <v>0.9</v>
      </c>
      <c r="H39" s="61">
        <v>8.4</v>
      </c>
      <c r="I39" s="61">
        <v>26.5</v>
      </c>
      <c r="J39" s="61">
        <v>44.5</v>
      </c>
      <c r="K39" s="61">
        <v>80.3</v>
      </c>
      <c r="L39" s="61">
        <v>88</v>
      </c>
      <c r="M39" s="61">
        <v>77.3</v>
      </c>
    </row>
    <row r="40" spans="1:13" s="39" customFormat="1">
      <c r="A40" s="199"/>
      <c r="B40" s="211"/>
      <c r="C40" s="72" t="s">
        <v>197</v>
      </c>
      <c r="D40" s="60">
        <v>483</v>
      </c>
      <c r="E40" s="61">
        <v>6.4</v>
      </c>
      <c r="F40" s="60">
        <v>357</v>
      </c>
      <c r="G40" s="61">
        <v>1.1000000000000001</v>
      </c>
      <c r="H40" s="61">
        <v>9.5</v>
      </c>
      <c r="I40" s="61">
        <v>18.600000000000001</v>
      </c>
      <c r="J40" s="61">
        <v>44.7</v>
      </c>
      <c r="K40" s="61">
        <v>73.900000000000006</v>
      </c>
      <c r="L40" s="61">
        <v>80.599999999999994</v>
      </c>
      <c r="M40" s="61">
        <v>73.5</v>
      </c>
    </row>
    <row r="41" spans="1:13" s="39" customFormat="1">
      <c r="A41" s="199"/>
      <c r="B41" s="211"/>
      <c r="C41" s="72" t="s">
        <v>134</v>
      </c>
      <c r="D41" s="60">
        <v>1138</v>
      </c>
      <c r="E41" s="61">
        <v>0.6</v>
      </c>
      <c r="F41" s="60">
        <v>958</v>
      </c>
      <c r="G41" s="61">
        <v>1.1000000000000001</v>
      </c>
      <c r="H41" s="61">
        <v>9.6999999999999993</v>
      </c>
      <c r="I41" s="61">
        <v>31.3</v>
      </c>
      <c r="J41" s="61">
        <v>42.1</v>
      </c>
      <c r="K41" s="61">
        <v>84.2</v>
      </c>
      <c r="L41" s="61">
        <v>100</v>
      </c>
      <c r="M41" s="61">
        <v>84.1</v>
      </c>
    </row>
    <row r="42" spans="1:13" s="39" customFormat="1">
      <c r="A42" s="199"/>
      <c r="B42" s="211"/>
      <c r="C42" s="72" t="s">
        <v>198</v>
      </c>
      <c r="D42" s="60">
        <v>39</v>
      </c>
      <c r="E42" s="61">
        <v>30.8</v>
      </c>
      <c r="F42" s="60">
        <v>33</v>
      </c>
      <c r="G42" s="61">
        <v>0</v>
      </c>
      <c r="H42" s="61">
        <v>12.8</v>
      </c>
      <c r="I42" s="61">
        <v>33.299999999999997</v>
      </c>
      <c r="J42" s="61">
        <v>38.5</v>
      </c>
      <c r="K42" s="61">
        <v>84.6</v>
      </c>
      <c r="L42" s="61">
        <v>75</v>
      </c>
      <c r="M42" s="61">
        <v>88.9</v>
      </c>
    </row>
    <row r="43" spans="1:13" s="39" customFormat="1">
      <c r="A43" s="199"/>
      <c r="B43" s="211"/>
      <c r="C43" s="72" t="s">
        <v>234</v>
      </c>
      <c r="D43" s="60">
        <v>143</v>
      </c>
      <c r="E43" s="61">
        <v>2.1</v>
      </c>
      <c r="F43" s="60">
        <v>111</v>
      </c>
      <c r="G43" s="61">
        <v>1.4</v>
      </c>
      <c r="H43" s="61">
        <v>14.7</v>
      </c>
      <c r="I43" s="61">
        <v>25.2</v>
      </c>
      <c r="J43" s="61">
        <v>36.299999999999997</v>
      </c>
      <c r="K43" s="61">
        <v>77.599999999999994</v>
      </c>
      <c r="L43" s="61">
        <v>100</v>
      </c>
      <c r="M43" s="61">
        <v>77.099999999999994</v>
      </c>
    </row>
    <row r="44" spans="1:13" s="39" customFormat="1">
      <c r="A44" s="199"/>
      <c r="B44" s="211"/>
      <c r="C44" s="72" t="s">
        <v>233</v>
      </c>
      <c r="D44" s="60">
        <v>4</v>
      </c>
      <c r="E44" s="61">
        <v>0</v>
      </c>
      <c r="F44" s="60">
        <v>4</v>
      </c>
      <c r="G44" s="61">
        <v>0</v>
      </c>
      <c r="H44" s="61">
        <v>50</v>
      </c>
      <c r="I44" s="61">
        <v>25</v>
      </c>
      <c r="J44" s="61">
        <v>25</v>
      </c>
      <c r="K44" s="61">
        <v>100</v>
      </c>
      <c r="L44" s="61">
        <v>0</v>
      </c>
      <c r="M44" s="61">
        <v>100</v>
      </c>
    </row>
    <row r="45" spans="1:13" s="39" customFormat="1">
      <c r="A45" s="199"/>
      <c r="B45" s="211"/>
      <c r="C45" s="72" t="s">
        <v>232</v>
      </c>
      <c r="D45" s="60">
        <v>17</v>
      </c>
      <c r="E45" s="61">
        <v>0</v>
      </c>
      <c r="F45" s="60">
        <v>14</v>
      </c>
      <c r="G45" s="61">
        <v>5.9</v>
      </c>
      <c r="H45" s="61">
        <v>11.8</v>
      </c>
      <c r="I45" s="61">
        <v>58.8</v>
      </c>
      <c r="J45" s="61">
        <v>5.9</v>
      </c>
      <c r="K45" s="61">
        <v>82.4</v>
      </c>
      <c r="L45" s="98">
        <v>0</v>
      </c>
      <c r="M45" s="61">
        <v>82.4</v>
      </c>
    </row>
    <row r="46" spans="1:13" s="39" customFormat="1">
      <c r="A46" s="199"/>
      <c r="B46" s="211"/>
      <c r="C46" s="72" t="s">
        <v>135</v>
      </c>
      <c r="D46" s="60">
        <v>1233</v>
      </c>
      <c r="E46" s="61">
        <v>0.8</v>
      </c>
      <c r="F46" s="60">
        <v>934</v>
      </c>
      <c r="G46" s="61">
        <v>1.2</v>
      </c>
      <c r="H46" s="61">
        <v>10.6</v>
      </c>
      <c r="I46" s="61">
        <v>24.4</v>
      </c>
      <c r="J46" s="61">
        <v>39.6</v>
      </c>
      <c r="K46" s="61">
        <v>75.8</v>
      </c>
      <c r="L46" s="98">
        <v>90</v>
      </c>
      <c r="M46" s="61">
        <v>75.599999999999994</v>
      </c>
    </row>
    <row r="47" spans="1:13" s="39" customFormat="1">
      <c r="A47" s="199"/>
      <c r="B47" s="211"/>
      <c r="C47" s="72" t="s">
        <v>199</v>
      </c>
      <c r="D47" s="60">
        <v>1044</v>
      </c>
      <c r="E47" s="61">
        <v>22</v>
      </c>
      <c r="F47" s="60">
        <v>771</v>
      </c>
      <c r="G47" s="61">
        <v>1.3</v>
      </c>
      <c r="H47" s="61">
        <v>7.6</v>
      </c>
      <c r="I47" s="61">
        <v>21.8</v>
      </c>
      <c r="J47" s="61">
        <v>43.2</v>
      </c>
      <c r="K47" s="61">
        <v>73.900000000000006</v>
      </c>
      <c r="L47" s="61">
        <v>85.7</v>
      </c>
      <c r="M47" s="61">
        <v>70.5</v>
      </c>
    </row>
    <row r="48" spans="1:13" s="39" customFormat="1">
      <c r="A48" s="199"/>
      <c r="B48" s="211"/>
      <c r="C48" s="72" t="s">
        <v>136</v>
      </c>
      <c r="D48" s="60">
        <v>382</v>
      </c>
      <c r="E48" s="61">
        <v>4.7</v>
      </c>
      <c r="F48" s="60">
        <v>302</v>
      </c>
      <c r="G48" s="61">
        <v>0</v>
      </c>
      <c r="H48" s="61">
        <v>7.6</v>
      </c>
      <c r="I48" s="61">
        <v>23.3</v>
      </c>
      <c r="J48" s="61">
        <v>48.2</v>
      </c>
      <c r="K48" s="61">
        <v>79.099999999999994</v>
      </c>
      <c r="L48" s="61">
        <v>72.2</v>
      </c>
      <c r="M48" s="61">
        <v>79.400000000000006</v>
      </c>
    </row>
    <row r="49" spans="1:13" s="39" customFormat="1">
      <c r="A49" s="199"/>
      <c r="B49" s="211"/>
      <c r="C49" s="72" t="s">
        <v>174</v>
      </c>
      <c r="D49" s="60">
        <v>306</v>
      </c>
      <c r="E49" s="61">
        <v>54.9</v>
      </c>
      <c r="F49" s="60">
        <v>267</v>
      </c>
      <c r="G49" s="61">
        <v>2.2999999999999998</v>
      </c>
      <c r="H49" s="61">
        <v>14.7</v>
      </c>
      <c r="I49" s="61">
        <v>29.8</v>
      </c>
      <c r="J49" s="61">
        <v>40.5</v>
      </c>
      <c r="K49" s="61">
        <v>87.3</v>
      </c>
      <c r="L49" s="61">
        <v>94</v>
      </c>
      <c r="M49" s="61">
        <v>79</v>
      </c>
    </row>
    <row r="50" spans="1:13" s="39" customFormat="1">
      <c r="A50" s="199"/>
      <c r="B50" s="211"/>
      <c r="C50" s="72" t="s">
        <v>200</v>
      </c>
      <c r="D50" s="60">
        <v>5</v>
      </c>
      <c r="E50" s="61">
        <v>0</v>
      </c>
      <c r="F50" s="60">
        <v>5</v>
      </c>
      <c r="G50" s="61">
        <v>0</v>
      </c>
      <c r="H50" s="61">
        <v>0</v>
      </c>
      <c r="I50" s="61">
        <v>40</v>
      </c>
      <c r="J50" s="61">
        <v>60</v>
      </c>
      <c r="K50" s="61">
        <v>100</v>
      </c>
      <c r="L50" s="61">
        <v>0</v>
      </c>
      <c r="M50" s="61">
        <v>100</v>
      </c>
    </row>
    <row r="51" spans="1:13" s="39" customFormat="1">
      <c r="A51" s="199"/>
      <c r="B51" s="211"/>
      <c r="C51" s="72" t="s">
        <v>201</v>
      </c>
      <c r="D51" s="60">
        <v>904</v>
      </c>
      <c r="E51" s="61">
        <v>1.3</v>
      </c>
      <c r="F51" s="60">
        <v>700</v>
      </c>
      <c r="G51" s="61">
        <v>0.5</v>
      </c>
      <c r="H51" s="61">
        <v>8.3000000000000007</v>
      </c>
      <c r="I51" s="61">
        <v>25.7</v>
      </c>
      <c r="J51" s="61">
        <v>42.9</v>
      </c>
      <c r="K51" s="61">
        <v>77.400000000000006</v>
      </c>
      <c r="L51" s="61">
        <v>75</v>
      </c>
      <c r="M51" s="61">
        <v>77.5</v>
      </c>
    </row>
    <row r="52" spans="1:13" s="39" customFormat="1">
      <c r="A52" s="199"/>
      <c r="B52" s="211"/>
      <c r="C52" s="95" t="s">
        <v>202</v>
      </c>
      <c r="D52" s="96">
        <v>378</v>
      </c>
      <c r="E52" s="97">
        <v>2.6</v>
      </c>
      <c r="F52" s="96">
        <v>270</v>
      </c>
      <c r="G52" s="97">
        <v>1.3</v>
      </c>
      <c r="H52" s="97">
        <v>7.4</v>
      </c>
      <c r="I52" s="97">
        <v>18.8</v>
      </c>
      <c r="J52" s="97">
        <v>43.9</v>
      </c>
      <c r="K52" s="97">
        <v>71.400000000000006</v>
      </c>
      <c r="L52" s="97">
        <v>60</v>
      </c>
      <c r="M52" s="97">
        <v>71.7</v>
      </c>
    </row>
    <row r="53" spans="1:13" s="39" customFormat="1">
      <c r="A53" s="199"/>
      <c r="B53" s="211"/>
      <c r="C53" s="95" t="s">
        <v>137</v>
      </c>
      <c r="D53" s="96">
        <v>31</v>
      </c>
      <c r="E53" s="97">
        <v>3.2</v>
      </c>
      <c r="F53" s="96">
        <v>29</v>
      </c>
      <c r="G53" s="97">
        <v>6.4</v>
      </c>
      <c r="H53" s="97">
        <v>35.5</v>
      </c>
      <c r="I53" s="97">
        <v>32.299999999999997</v>
      </c>
      <c r="J53" s="97">
        <v>19.3</v>
      </c>
      <c r="K53" s="97">
        <v>93.5</v>
      </c>
      <c r="L53" s="99">
        <v>100</v>
      </c>
      <c r="M53" s="97">
        <v>93.3</v>
      </c>
    </row>
    <row r="54" spans="1:13" s="39" customFormat="1">
      <c r="A54" s="199"/>
      <c r="B54" s="203"/>
      <c r="C54" s="74" t="s">
        <v>138</v>
      </c>
      <c r="D54" s="64">
        <v>2358</v>
      </c>
      <c r="E54" s="65">
        <v>3.9</v>
      </c>
      <c r="F54" s="64">
        <v>1772</v>
      </c>
      <c r="G54" s="65">
        <v>0.9</v>
      </c>
      <c r="H54" s="65">
        <v>6.2</v>
      </c>
      <c r="I54" s="65">
        <v>24.9</v>
      </c>
      <c r="J54" s="65">
        <v>43.1</v>
      </c>
      <c r="K54" s="65">
        <v>75.099999999999994</v>
      </c>
      <c r="L54" s="65">
        <v>83.9</v>
      </c>
      <c r="M54" s="65">
        <v>74.8</v>
      </c>
    </row>
    <row r="55" spans="1:13" s="39" customFormat="1">
      <c r="A55" s="199"/>
      <c r="B55" s="201" t="s">
        <v>160</v>
      </c>
      <c r="C55" s="73" t="s">
        <v>203</v>
      </c>
      <c r="D55" s="62">
        <v>23</v>
      </c>
      <c r="E55" s="63">
        <v>87</v>
      </c>
      <c r="F55" s="62">
        <v>12</v>
      </c>
      <c r="G55" s="63">
        <v>0</v>
      </c>
      <c r="H55" s="63">
        <v>0</v>
      </c>
      <c r="I55" s="63">
        <v>21.8</v>
      </c>
      <c r="J55" s="63">
        <v>30.4</v>
      </c>
      <c r="K55" s="63">
        <v>52.2</v>
      </c>
      <c r="L55" s="63">
        <v>50</v>
      </c>
      <c r="M55" s="63">
        <v>66.7</v>
      </c>
    </row>
    <row r="56" spans="1:13" s="39" customFormat="1">
      <c r="A56" s="199"/>
      <c r="B56" s="202"/>
      <c r="C56" s="72" t="s">
        <v>204</v>
      </c>
      <c r="D56" s="60">
        <v>219</v>
      </c>
      <c r="E56" s="61">
        <v>90</v>
      </c>
      <c r="F56" s="60">
        <v>182</v>
      </c>
      <c r="G56" s="61">
        <v>3.2</v>
      </c>
      <c r="H56" s="61">
        <v>14.1</v>
      </c>
      <c r="I56" s="61">
        <v>29.7</v>
      </c>
      <c r="J56" s="61">
        <v>36.1</v>
      </c>
      <c r="K56" s="61">
        <v>83.1</v>
      </c>
      <c r="L56" s="61">
        <v>84.8</v>
      </c>
      <c r="M56" s="61">
        <v>68.2</v>
      </c>
    </row>
    <row r="57" spans="1:13" s="39" customFormat="1">
      <c r="A57" s="199"/>
      <c r="B57" s="202"/>
      <c r="C57" s="72" t="s">
        <v>205</v>
      </c>
      <c r="D57" s="60">
        <v>3000</v>
      </c>
      <c r="E57" s="61">
        <v>93.4</v>
      </c>
      <c r="F57" s="60">
        <v>2489</v>
      </c>
      <c r="G57" s="61">
        <v>3.8</v>
      </c>
      <c r="H57" s="61">
        <v>15.3</v>
      </c>
      <c r="I57" s="61">
        <v>29.3</v>
      </c>
      <c r="J57" s="61">
        <v>34.6</v>
      </c>
      <c r="K57" s="61">
        <v>83</v>
      </c>
      <c r="L57" s="61">
        <v>83</v>
      </c>
      <c r="M57" s="61">
        <v>82.7</v>
      </c>
    </row>
    <row r="58" spans="1:13" s="39" customFormat="1">
      <c r="A58" s="199"/>
      <c r="B58" s="202"/>
      <c r="C58" s="72" t="s">
        <v>206</v>
      </c>
      <c r="D58" s="60">
        <v>18</v>
      </c>
      <c r="E58" s="61">
        <v>66.7</v>
      </c>
      <c r="F58" s="60">
        <v>14</v>
      </c>
      <c r="G58" s="61">
        <v>5.5</v>
      </c>
      <c r="H58" s="61">
        <v>27.8</v>
      </c>
      <c r="I58" s="61">
        <v>38.9</v>
      </c>
      <c r="J58" s="61">
        <v>5.6</v>
      </c>
      <c r="K58" s="61">
        <v>77.8</v>
      </c>
      <c r="L58" s="61">
        <v>75</v>
      </c>
      <c r="M58" s="61">
        <v>83.3</v>
      </c>
    </row>
    <row r="59" spans="1:13" s="39" customFormat="1">
      <c r="A59" s="199"/>
      <c r="B59" s="203"/>
      <c r="C59" s="74" t="s">
        <v>207</v>
      </c>
      <c r="D59" s="64">
        <v>238</v>
      </c>
      <c r="E59" s="65">
        <v>88.2</v>
      </c>
      <c r="F59" s="64">
        <v>209</v>
      </c>
      <c r="G59" s="65">
        <v>9.6</v>
      </c>
      <c r="H59" s="65">
        <v>18.5</v>
      </c>
      <c r="I59" s="65">
        <v>29</v>
      </c>
      <c r="J59" s="65">
        <v>30.7</v>
      </c>
      <c r="K59" s="65">
        <v>87.8</v>
      </c>
      <c r="L59" s="65">
        <v>88.1</v>
      </c>
      <c r="M59" s="65">
        <v>85.7</v>
      </c>
    </row>
    <row r="60" spans="1:13" s="39" customFormat="1" ht="11.25" customHeight="1">
      <c r="A60" s="199"/>
      <c r="B60" s="201" t="s">
        <v>161</v>
      </c>
      <c r="C60" s="73" t="s">
        <v>139</v>
      </c>
      <c r="D60" s="62">
        <v>7047</v>
      </c>
      <c r="E60" s="63">
        <v>2.4</v>
      </c>
      <c r="F60" s="62">
        <v>5365</v>
      </c>
      <c r="G60" s="63">
        <v>2.2000000000000002</v>
      </c>
      <c r="H60" s="63">
        <v>10.6</v>
      </c>
      <c r="I60" s="63">
        <v>25.5</v>
      </c>
      <c r="J60" s="63">
        <v>37.799999999999997</v>
      </c>
      <c r="K60" s="63">
        <v>76.099999999999994</v>
      </c>
      <c r="L60" s="63">
        <v>83.1</v>
      </c>
      <c r="M60" s="63">
        <v>76</v>
      </c>
    </row>
    <row r="61" spans="1:13" s="39" customFormat="1">
      <c r="A61" s="199"/>
      <c r="B61" s="202"/>
      <c r="C61" s="72" t="s">
        <v>140</v>
      </c>
      <c r="D61" s="60">
        <v>453</v>
      </c>
      <c r="E61" s="61">
        <v>2.9</v>
      </c>
      <c r="F61" s="60">
        <v>339</v>
      </c>
      <c r="G61" s="61">
        <v>0.9</v>
      </c>
      <c r="H61" s="61">
        <v>7.3</v>
      </c>
      <c r="I61" s="61">
        <v>24</v>
      </c>
      <c r="J61" s="61">
        <v>42.6</v>
      </c>
      <c r="K61" s="61">
        <v>74.8</v>
      </c>
      <c r="L61" s="61">
        <v>69.2</v>
      </c>
      <c r="M61" s="61">
        <v>75</v>
      </c>
    </row>
    <row r="62" spans="1:13" s="39" customFormat="1">
      <c r="A62" s="199"/>
      <c r="B62" s="202"/>
      <c r="C62" s="72" t="s">
        <v>141</v>
      </c>
      <c r="D62" s="60">
        <v>704</v>
      </c>
      <c r="E62" s="61">
        <v>2.1</v>
      </c>
      <c r="F62" s="60">
        <v>560</v>
      </c>
      <c r="G62" s="61">
        <v>1.4</v>
      </c>
      <c r="H62" s="61">
        <v>9.9</v>
      </c>
      <c r="I62" s="61">
        <v>28.6</v>
      </c>
      <c r="J62" s="61">
        <v>39.6</v>
      </c>
      <c r="K62" s="61">
        <v>79.5</v>
      </c>
      <c r="L62" s="61">
        <v>73.3</v>
      </c>
      <c r="M62" s="61">
        <v>79.7</v>
      </c>
    </row>
    <row r="63" spans="1:13" s="39" customFormat="1">
      <c r="A63" s="199"/>
      <c r="B63" s="202"/>
      <c r="C63" s="72" t="s">
        <v>208</v>
      </c>
      <c r="D63" s="60">
        <v>43</v>
      </c>
      <c r="E63" s="61">
        <v>0</v>
      </c>
      <c r="F63" s="60">
        <v>29</v>
      </c>
      <c r="G63" s="61">
        <v>0</v>
      </c>
      <c r="H63" s="61">
        <v>7</v>
      </c>
      <c r="I63" s="61">
        <v>16.2</v>
      </c>
      <c r="J63" s="61">
        <v>44.2</v>
      </c>
      <c r="K63" s="61">
        <v>67.400000000000006</v>
      </c>
      <c r="L63" s="61">
        <v>0</v>
      </c>
      <c r="M63" s="61">
        <v>67.400000000000006</v>
      </c>
    </row>
    <row r="64" spans="1:13" s="39" customFormat="1">
      <c r="A64" s="199"/>
      <c r="B64" s="202"/>
      <c r="C64" s="72" t="s">
        <v>209</v>
      </c>
      <c r="D64" s="60">
        <v>3061</v>
      </c>
      <c r="E64" s="61">
        <v>2.8</v>
      </c>
      <c r="F64" s="60">
        <v>2295</v>
      </c>
      <c r="G64" s="61">
        <v>3.1</v>
      </c>
      <c r="H64" s="61">
        <v>9.9</v>
      </c>
      <c r="I64" s="61">
        <v>24</v>
      </c>
      <c r="J64" s="61">
        <v>38</v>
      </c>
      <c r="K64" s="61">
        <v>75</v>
      </c>
      <c r="L64" s="61">
        <v>78.2</v>
      </c>
      <c r="M64" s="61">
        <v>74.900000000000006</v>
      </c>
    </row>
    <row r="65" spans="1:13" s="39" customFormat="1">
      <c r="A65" s="199"/>
      <c r="B65" s="202"/>
      <c r="C65" s="72" t="s">
        <v>142</v>
      </c>
      <c r="D65" s="60">
        <v>106</v>
      </c>
      <c r="E65" s="61">
        <v>20.8</v>
      </c>
      <c r="F65" s="60">
        <v>90</v>
      </c>
      <c r="G65" s="61">
        <v>2.8</v>
      </c>
      <c r="H65" s="61">
        <v>20.8</v>
      </c>
      <c r="I65" s="61">
        <v>34.9</v>
      </c>
      <c r="J65" s="61">
        <v>26.4</v>
      </c>
      <c r="K65" s="61">
        <v>84.9</v>
      </c>
      <c r="L65" s="61">
        <v>90.9</v>
      </c>
      <c r="M65" s="61">
        <v>83.3</v>
      </c>
    </row>
    <row r="66" spans="1:13" s="39" customFormat="1">
      <c r="A66" s="199"/>
      <c r="B66" s="202"/>
      <c r="C66" s="72" t="s">
        <v>143</v>
      </c>
      <c r="D66" s="60">
        <v>324</v>
      </c>
      <c r="E66" s="61">
        <v>1.9</v>
      </c>
      <c r="F66" s="60">
        <v>249</v>
      </c>
      <c r="G66" s="61">
        <v>1.9</v>
      </c>
      <c r="H66" s="61">
        <v>11.7</v>
      </c>
      <c r="I66" s="61">
        <v>28.1</v>
      </c>
      <c r="J66" s="61">
        <v>35.200000000000003</v>
      </c>
      <c r="K66" s="61">
        <v>76.900000000000006</v>
      </c>
      <c r="L66" s="61">
        <v>83.3</v>
      </c>
      <c r="M66" s="61">
        <v>76.7</v>
      </c>
    </row>
    <row r="67" spans="1:13" s="39" customFormat="1">
      <c r="A67" s="199"/>
      <c r="B67" s="202"/>
      <c r="C67" s="72" t="s">
        <v>244</v>
      </c>
      <c r="D67" s="60">
        <v>6748</v>
      </c>
      <c r="E67" s="61">
        <v>2.4</v>
      </c>
      <c r="F67" s="60">
        <v>5023</v>
      </c>
      <c r="G67" s="61">
        <v>2.1</v>
      </c>
      <c r="H67" s="61">
        <v>10.199999999999999</v>
      </c>
      <c r="I67" s="61">
        <v>23.8</v>
      </c>
      <c r="J67" s="61">
        <v>38.299999999999997</v>
      </c>
      <c r="K67" s="61">
        <v>74.400000000000006</v>
      </c>
      <c r="L67" s="61">
        <v>81.099999999999994</v>
      </c>
      <c r="M67" s="61">
        <v>74.3</v>
      </c>
    </row>
    <row r="68" spans="1:13" s="39" customFormat="1" ht="11.25" customHeight="1">
      <c r="A68" s="199"/>
      <c r="B68" s="202"/>
      <c r="C68" s="72" t="s">
        <v>245</v>
      </c>
      <c r="D68" s="60">
        <v>1088</v>
      </c>
      <c r="E68" s="61">
        <v>1.5</v>
      </c>
      <c r="F68" s="60">
        <v>837</v>
      </c>
      <c r="G68" s="61">
        <v>3</v>
      </c>
      <c r="H68" s="61">
        <v>13</v>
      </c>
      <c r="I68" s="61">
        <v>26.9</v>
      </c>
      <c r="J68" s="61">
        <v>34</v>
      </c>
      <c r="K68" s="61">
        <v>76.900000000000006</v>
      </c>
      <c r="L68" s="61">
        <v>93.8</v>
      </c>
      <c r="M68" s="61">
        <v>76.7</v>
      </c>
    </row>
    <row r="69" spans="1:13" s="39" customFormat="1">
      <c r="A69" s="199"/>
      <c r="B69" s="202"/>
      <c r="C69" s="72" t="s">
        <v>246</v>
      </c>
      <c r="D69" s="60">
        <v>797</v>
      </c>
      <c r="E69" s="61">
        <v>3.6</v>
      </c>
      <c r="F69" s="60">
        <v>653</v>
      </c>
      <c r="G69" s="61">
        <v>4.4000000000000004</v>
      </c>
      <c r="H69" s="61">
        <v>13.9</v>
      </c>
      <c r="I69" s="61">
        <v>31.4</v>
      </c>
      <c r="J69" s="61">
        <v>32.200000000000003</v>
      </c>
      <c r="K69" s="61">
        <v>81.900000000000006</v>
      </c>
      <c r="L69" s="61">
        <v>75.900000000000006</v>
      </c>
      <c r="M69" s="61">
        <v>82.2</v>
      </c>
    </row>
    <row r="70" spans="1:13" s="39" customFormat="1">
      <c r="A70" s="199"/>
      <c r="B70" s="202"/>
      <c r="C70" s="72" t="s">
        <v>210</v>
      </c>
      <c r="D70" s="60">
        <v>881</v>
      </c>
      <c r="E70" s="61">
        <v>0.6</v>
      </c>
      <c r="F70" s="60">
        <v>697</v>
      </c>
      <c r="G70" s="61">
        <v>2.2999999999999998</v>
      </c>
      <c r="H70" s="61">
        <v>12.7</v>
      </c>
      <c r="I70" s="61">
        <v>26.5</v>
      </c>
      <c r="J70" s="61">
        <v>37.6</v>
      </c>
      <c r="K70" s="61">
        <v>79.099999999999994</v>
      </c>
      <c r="L70" s="61">
        <v>80</v>
      </c>
      <c r="M70" s="61">
        <v>79.099999999999994</v>
      </c>
    </row>
    <row r="71" spans="1:13" s="39" customFormat="1">
      <c r="A71" s="199"/>
      <c r="B71" s="202"/>
      <c r="C71" s="72" t="s">
        <v>211</v>
      </c>
      <c r="D71" s="60">
        <v>669</v>
      </c>
      <c r="E71" s="61">
        <v>0.4</v>
      </c>
      <c r="F71" s="60">
        <v>494</v>
      </c>
      <c r="G71" s="61">
        <v>0.6</v>
      </c>
      <c r="H71" s="61">
        <v>6.6</v>
      </c>
      <c r="I71" s="61">
        <v>24</v>
      </c>
      <c r="J71" s="61">
        <v>42.6</v>
      </c>
      <c r="K71" s="61">
        <v>73.8</v>
      </c>
      <c r="L71" s="61">
        <v>66.7</v>
      </c>
      <c r="M71" s="61">
        <v>73.900000000000006</v>
      </c>
    </row>
    <row r="72" spans="1:13" s="39" customFormat="1">
      <c r="A72" s="199"/>
      <c r="B72" s="202"/>
      <c r="C72" s="72" t="s">
        <v>212</v>
      </c>
      <c r="D72" s="60">
        <v>324</v>
      </c>
      <c r="E72" s="61">
        <v>1.2</v>
      </c>
      <c r="F72" s="60">
        <v>215</v>
      </c>
      <c r="G72" s="61">
        <v>0.3</v>
      </c>
      <c r="H72" s="61">
        <v>5</v>
      </c>
      <c r="I72" s="61">
        <v>20.399999999999999</v>
      </c>
      <c r="J72" s="61">
        <v>40.700000000000003</v>
      </c>
      <c r="K72" s="61">
        <v>66.400000000000006</v>
      </c>
      <c r="L72" s="61">
        <v>50</v>
      </c>
      <c r="M72" s="61">
        <v>66.599999999999994</v>
      </c>
    </row>
    <row r="73" spans="1:13" s="39" customFormat="1">
      <c r="A73" s="199"/>
      <c r="B73" s="202"/>
      <c r="C73" s="72" t="s">
        <v>236</v>
      </c>
      <c r="D73" s="60">
        <v>145</v>
      </c>
      <c r="E73" s="61">
        <v>4.8</v>
      </c>
      <c r="F73" s="60">
        <v>132</v>
      </c>
      <c r="G73" s="61">
        <v>3.4</v>
      </c>
      <c r="H73" s="61">
        <v>26.2</v>
      </c>
      <c r="I73" s="61">
        <v>33.1</v>
      </c>
      <c r="J73" s="61">
        <v>28.3</v>
      </c>
      <c r="K73" s="61">
        <v>91</v>
      </c>
      <c r="L73" s="61">
        <v>71.400000000000006</v>
      </c>
      <c r="M73" s="61">
        <v>92</v>
      </c>
    </row>
    <row r="74" spans="1:13" s="39" customFormat="1">
      <c r="A74" s="199"/>
      <c r="B74" s="202"/>
      <c r="C74" s="72" t="s">
        <v>237</v>
      </c>
      <c r="D74" s="60">
        <v>317</v>
      </c>
      <c r="E74" s="61">
        <v>7.6</v>
      </c>
      <c r="F74" s="60">
        <v>289</v>
      </c>
      <c r="G74" s="61">
        <v>3.5</v>
      </c>
      <c r="H74" s="61">
        <v>16.7</v>
      </c>
      <c r="I74" s="61">
        <v>34.4</v>
      </c>
      <c r="J74" s="61">
        <v>36.6</v>
      </c>
      <c r="K74" s="61">
        <v>91.2</v>
      </c>
      <c r="L74" s="61">
        <v>100</v>
      </c>
      <c r="M74" s="61">
        <v>90.4</v>
      </c>
    </row>
    <row r="75" spans="1:13" s="39" customFormat="1">
      <c r="A75" s="199"/>
      <c r="B75" s="202"/>
      <c r="C75" s="72" t="s">
        <v>235</v>
      </c>
      <c r="D75" s="60">
        <v>552</v>
      </c>
      <c r="E75" s="61">
        <v>5.3</v>
      </c>
      <c r="F75" s="60">
        <v>526</v>
      </c>
      <c r="G75" s="61">
        <v>6.9</v>
      </c>
      <c r="H75" s="61">
        <v>20.5</v>
      </c>
      <c r="I75" s="61">
        <v>38.4</v>
      </c>
      <c r="J75" s="61">
        <v>29.5</v>
      </c>
      <c r="K75" s="61">
        <v>95.3</v>
      </c>
      <c r="L75" s="61">
        <v>96.6</v>
      </c>
      <c r="M75" s="61">
        <v>95.2</v>
      </c>
    </row>
    <row r="76" spans="1:13" s="39" customFormat="1">
      <c r="A76" s="199"/>
      <c r="B76" s="202"/>
      <c r="C76" s="72" t="s">
        <v>238</v>
      </c>
      <c r="D76" s="60">
        <v>26</v>
      </c>
      <c r="E76" s="61">
        <v>11.5</v>
      </c>
      <c r="F76" s="60">
        <v>19</v>
      </c>
      <c r="G76" s="61">
        <v>3.8</v>
      </c>
      <c r="H76" s="61">
        <v>15.4</v>
      </c>
      <c r="I76" s="61">
        <v>30.8</v>
      </c>
      <c r="J76" s="61">
        <v>23.1</v>
      </c>
      <c r="K76" s="61">
        <v>73.099999999999994</v>
      </c>
      <c r="L76" s="61">
        <v>33.299999999999997</v>
      </c>
      <c r="M76" s="61">
        <v>78.3</v>
      </c>
    </row>
    <row r="77" spans="1:13" s="39" customFormat="1">
      <c r="A77" s="199"/>
      <c r="B77" s="202"/>
      <c r="C77" s="72" t="s">
        <v>213</v>
      </c>
      <c r="D77" s="60">
        <v>81</v>
      </c>
      <c r="E77" s="61">
        <v>6.2</v>
      </c>
      <c r="F77" s="60">
        <v>63</v>
      </c>
      <c r="G77" s="61">
        <v>0</v>
      </c>
      <c r="H77" s="61">
        <v>7.4</v>
      </c>
      <c r="I77" s="61">
        <v>25.9</v>
      </c>
      <c r="J77" s="61">
        <v>44.5</v>
      </c>
      <c r="K77" s="61">
        <v>77.8</v>
      </c>
      <c r="L77" s="61">
        <v>100</v>
      </c>
      <c r="M77" s="61">
        <v>76.3</v>
      </c>
    </row>
    <row r="78" spans="1:13" s="39" customFormat="1">
      <c r="A78" s="199"/>
      <c r="B78" s="202"/>
      <c r="C78" s="72" t="s">
        <v>182</v>
      </c>
      <c r="D78" s="60">
        <v>549</v>
      </c>
      <c r="E78" s="61">
        <v>2</v>
      </c>
      <c r="F78" s="60">
        <v>402</v>
      </c>
      <c r="G78" s="61">
        <v>0.2</v>
      </c>
      <c r="H78" s="61">
        <v>7.6</v>
      </c>
      <c r="I78" s="61">
        <v>20.8</v>
      </c>
      <c r="J78" s="61">
        <v>44.6</v>
      </c>
      <c r="K78" s="61">
        <v>73.2</v>
      </c>
      <c r="L78" s="61">
        <v>63.6</v>
      </c>
      <c r="M78" s="61">
        <v>73.400000000000006</v>
      </c>
    </row>
    <row r="79" spans="1:13" s="39" customFormat="1">
      <c r="A79" s="199"/>
      <c r="B79" s="202"/>
      <c r="C79" s="72" t="s">
        <v>144</v>
      </c>
      <c r="D79" s="60">
        <v>1597</v>
      </c>
      <c r="E79" s="61">
        <v>3.2</v>
      </c>
      <c r="F79" s="60">
        <v>1178</v>
      </c>
      <c r="G79" s="61">
        <v>1.2</v>
      </c>
      <c r="H79" s="61">
        <v>7.7</v>
      </c>
      <c r="I79" s="61">
        <v>23.9</v>
      </c>
      <c r="J79" s="61">
        <v>41</v>
      </c>
      <c r="K79" s="61">
        <v>73.8</v>
      </c>
      <c r="L79" s="61">
        <v>88.2</v>
      </c>
      <c r="M79" s="61">
        <v>73.3</v>
      </c>
    </row>
    <row r="80" spans="1:13" s="39" customFormat="1">
      <c r="A80" s="199"/>
      <c r="B80" s="202"/>
      <c r="C80" s="72" t="s">
        <v>145</v>
      </c>
      <c r="D80" s="60">
        <v>3020</v>
      </c>
      <c r="E80" s="61">
        <v>2.2000000000000002</v>
      </c>
      <c r="F80" s="60">
        <v>2366</v>
      </c>
      <c r="G80" s="61">
        <v>2.7</v>
      </c>
      <c r="H80" s="61">
        <v>10.8</v>
      </c>
      <c r="I80" s="61">
        <v>25.7</v>
      </c>
      <c r="J80" s="61">
        <v>39.1</v>
      </c>
      <c r="K80" s="61">
        <v>78.3</v>
      </c>
      <c r="L80" s="61">
        <v>81.8</v>
      </c>
      <c r="M80" s="61">
        <v>78.3</v>
      </c>
    </row>
    <row r="81" spans="1:13" s="39" customFormat="1">
      <c r="A81" s="199"/>
      <c r="B81" s="202"/>
      <c r="C81" s="72" t="s">
        <v>270</v>
      </c>
      <c r="D81" s="60">
        <v>15840</v>
      </c>
      <c r="E81" s="61">
        <v>1.3</v>
      </c>
      <c r="F81" s="60">
        <v>12236</v>
      </c>
      <c r="G81" s="61">
        <v>1.8</v>
      </c>
      <c r="H81" s="61">
        <v>9.5</v>
      </c>
      <c r="I81" s="61">
        <v>25.4</v>
      </c>
      <c r="J81" s="61">
        <v>40.5</v>
      </c>
      <c r="K81" s="61">
        <v>77.2</v>
      </c>
      <c r="L81" s="61">
        <v>86.6</v>
      </c>
      <c r="M81" s="61">
        <v>77.099999999999994</v>
      </c>
    </row>
    <row r="82" spans="1:13" s="39" customFormat="1">
      <c r="A82" s="199"/>
      <c r="B82" s="202"/>
      <c r="C82" s="72" t="s">
        <v>146</v>
      </c>
      <c r="D82" s="60">
        <v>8246</v>
      </c>
      <c r="E82" s="61">
        <v>2.2000000000000002</v>
      </c>
      <c r="F82" s="60">
        <v>7018</v>
      </c>
      <c r="G82" s="61">
        <v>1.4</v>
      </c>
      <c r="H82" s="61">
        <v>11.2</v>
      </c>
      <c r="I82" s="61">
        <v>32.4</v>
      </c>
      <c r="J82" s="61">
        <v>40.1</v>
      </c>
      <c r="K82" s="61">
        <v>85.1</v>
      </c>
      <c r="L82" s="61">
        <v>87.6</v>
      </c>
      <c r="M82" s="61">
        <v>85.1</v>
      </c>
    </row>
    <row r="83" spans="1:13" s="39" customFormat="1">
      <c r="A83" s="199"/>
      <c r="B83" s="204"/>
      <c r="C83" s="95" t="s">
        <v>214</v>
      </c>
      <c r="D83" s="96">
        <v>1298</v>
      </c>
      <c r="E83" s="97">
        <v>0.3</v>
      </c>
      <c r="F83" s="96">
        <v>901</v>
      </c>
      <c r="G83" s="97">
        <v>1.4</v>
      </c>
      <c r="H83" s="97">
        <v>5.8</v>
      </c>
      <c r="I83" s="97">
        <v>18.5</v>
      </c>
      <c r="J83" s="97">
        <v>43.7</v>
      </c>
      <c r="K83" s="97">
        <v>69.400000000000006</v>
      </c>
      <c r="L83" s="97">
        <v>50</v>
      </c>
      <c r="M83" s="97">
        <v>69.5</v>
      </c>
    </row>
    <row r="84" spans="1:13" s="39" customFormat="1" ht="12" thickBot="1">
      <c r="A84" s="200"/>
      <c r="B84" s="207" t="s">
        <v>167</v>
      </c>
      <c r="C84" s="208"/>
      <c r="D84" s="66">
        <v>100276</v>
      </c>
      <c r="E84" s="67">
        <v>14.5</v>
      </c>
      <c r="F84" s="66">
        <v>79467</v>
      </c>
      <c r="G84" s="67">
        <v>1.8</v>
      </c>
      <c r="H84" s="67">
        <v>9.6</v>
      </c>
      <c r="I84" s="67">
        <v>25.6</v>
      </c>
      <c r="J84" s="67">
        <v>42.2</v>
      </c>
      <c r="K84" s="67">
        <v>79.2</v>
      </c>
      <c r="L84" s="67">
        <v>83.7</v>
      </c>
      <c r="M84" s="67">
        <v>78.5</v>
      </c>
    </row>
    <row r="85" spans="1:13" s="39" customFormat="1" ht="22.5">
      <c r="A85" s="205" t="s">
        <v>34</v>
      </c>
      <c r="B85" s="68" t="s">
        <v>215</v>
      </c>
      <c r="C85" s="72" t="s">
        <v>216</v>
      </c>
      <c r="D85" s="60">
        <v>26502</v>
      </c>
      <c r="E85" s="61">
        <v>71.5</v>
      </c>
      <c r="F85" s="60">
        <v>20335</v>
      </c>
      <c r="G85" s="61">
        <v>1.3</v>
      </c>
      <c r="H85" s="61">
        <v>8.3000000000000007</v>
      </c>
      <c r="I85" s="61">
        <v>24.8</v>
      </c>
      <c r="J85" s="61">
        <v>42.3</v>
      </c>
      <c r="K85" s="61">
        <v>76.7</v>
      </c>
      <c r="L85" s="61">
        <v>79.099999999999994</v>
      </c>
      <c r="M85" s="61">
        <v>70.7</v>
      </c>
    </row>
    <row r="86" spans="1:13" s="39" customFormat="1">
      <c r="A86" s="205"/>
      <c r="B86" s="201" t="s">
        <v>162</v>
      </c>
      <c r="C86" s="73" t="s">
        <v>147</v>
      </c>
      <c r="D86" s="62">
        <v>1357</v>
      </c>
      <c r="E86" s="63">
        <v>5.4</v>
      </c>
      <c r="F86" s="62">
        <v>1183</v>
      </c>
      <c r="G86" s="63">
        <v>2.4</v>
      </c>
      <c r="H86" s="63">
        <v>17.600000000000001</v>
      </c>
      <c r="I86" s="63">
        <v>37.700000000000003</v>
      </c>
      <c r="J86" s="63">
        <v>29.5</v>
      </c>
      <c r="K86" s="63">
        <v>87.2</v>
      </c>
      <c r="L86" s="63">
        <v>84.9</v>
      </c>
      <c r="M86" s="63">
        <v>87.3</v>
      </c>
    </row>
    <row r="87" spans="1:13" s="39" customFormat="1">
      <c r="A87" s="205"/>
      <c r="B87" s="202"/>
      <c r="C87" s="72" t="s">
        <v>148</v>
      </c>
      <c r="D87" s="60">
        <v>2940</v>
      </c>
      <c r="E87" s="61">
        <v>14</v>
      </c>
      <c r="F87" s="60">
        <v>2298</v>
      </c>
      <c r="G87" s="61">
        <v>2.4</v>
      </c>
      <c r="H87" s="61">
        <v>10.5</v>
      </c>
      <c r="I87" s="61">
        <v>25.1</v>
      </c>
      <c r="J87" s="61">
        <v>40.200000000000003</v>
      </c>
      <c r="K87" s="61">
        <v>78.2</v>
      </c>
      <c r="L87" s="61">
        <v>82.8</v>
      </c>
      <c r="M87" s="61">
        <v>77.400000000000006</v>
      </c>
    </row>
    <row r="88" spans="1:13" s="39" customFormat="1">
      <c r="A88" s="205"/>
      <c r="B88" s="202"/>
      <c r="C88" s="72" t="s">
        <v>231</v>
      </c>
      <c r="D88" s="60">
        <v>40</v>
      </c>
      <c r="E88" s="61">
        <v>2.5</v>
      </c>
      <c r="F88" s="60">
        <v>39</v>
      </c>
      <c r="G88" s="61">
        <v>12.5</v>
      </c>
      <c r="H88" s="61">
        <v>30</v>
      </c>
      <c r="I88" s="61">
        <v>30</v>
      </c>
      <c r="J88" s="61">
        <v>25</v>
      </c>
      <c r="K88" s="61">
        <v>97.5</v>
      </c>
      <c r="L88" s="61">
        <v>100</v>
      </c>
      <c r="M88" s="61">
        <v>97.4</v>
      </c>
    </row>
    <row r="89" spans="1:13" s="39" customFormat="1">
      <c r="A89" s="205"/>
      <c r="B89" s="202"/>
      <c r="C89" s="72" t="s">
        <v>149</v>
      </c>
      <c r="D89" s="60">
        <v>918</v>
      </c>
      <c r="E89" s="61">
        <v>17.8</v>
      </c>
      <c r="F89" s="60">
        <v>710</v>
      </c>
      <c r="G89" s="61">
        <v>2</v>
      </c>
      <c r="H89" s="61">
        <v>9</v>
      </c>
      <c r="I89" s="61">
        <v>20.6</v>
      </c>
      <c r="J89" s="61">
        <v>45.7</v>
      </c>
      <c r="K89" s="61">
        <v>77.3</v>
      </c>
      <c r="L89" s="61">
        <v>79.8</v>
      </c>
      <c r="M89" s="61">
        <v>76.8</v>
      </c>
    </row>
    <row r="90" spans="1:13" s="39" customFormat="1">
      <c r="A90" s="205"/>
      <c r="B90" s="202"/>
      <c r="C90" s="72" t="s">
        <v>217</v>
      </c>
      <c r="D90" s="60">
        <v>8304</v>
      </c>
      <c r="E90" s="61">
        <v>81.900000000000006</v>
      </c>
      <c r="F90" s="60">
        <v>6691</v>
      </c>
      <c r="G90" s="61">
        <v>1.2</v>
      </c>
      <c r="H90" s="61">
        <v>8.8000000000000007</v>
      </c>
      <c r="I90" s="61">
        <v>25</v>
      </c>
      <c r="J90" s="61">
        <v>45.6</v>
      </c>
      <c r="K90" s="61">
        <v>80.599999999999994</v>
      </c>
      <c r="L90" s="61">
        <v>81.7</v>
      </c>
      <c r="M90" s="61">
        <v>75.3</v>
      </c>
    </row>
    <row r="91" spans="1:13" s="39" customFormat="1">
      <c r="A91" s="205"/>
      <c r="B91" s="202"/>
      <c r="C91" s="72" t="s">
        <v>150</v>
      </c>
      <c r="D91" s="60">
        <v>25015</v>
      </c>
      <c r="E91" s="61">
        <v>54.2</v>
      </c>
      <c r="F91" s="60">
        <v>21191</v>
      </c>
      <c r="G91" s="61">
        <v>2</v>
      </c>
      <c r="H91" s="61">
        <v>13</v>
      </c>
      <c r="I91" s="61">
        <v>30.8</v>
      </c>
      <c r="J91" s="61">
        <v>38.9</v>
      </c>
      <c r="K91" s="61">
        <v>84.7</v>
      </c>
      <c r="L91" s="61">
        <v>86.4</v>
      </c>
      <c r="M91" s="61">
        <v>82.7</v>
      </c>
    </row>
    <row r="92" spans="1:13" s="39" customFormat="1">
      <c r="A92" s="205"/>
      <c r="B92" s="202"/>
      <c r="C92" s="95" t="s">
        <v>218</v>
      </c>
      <c r="D92" s="96">
        <v>40</v>
      </c>
      <c r="E92" s="97">
        <v>37.5</v>
      </c>
      <c r="F92" s="96">
        <v>39</v>
      </c>
      <c r="G92" s="97">
        <v>10</v>
      </c>
      <c r="H92" s="97">
        <v>25</v>
      </c>
      <c r="I92" s="97">
        <v>32.5</v>
      </c>
      <c r="J92" s="97">
        <v>30</v>
      </c>
      <c r="K92" s="97">
        <v>97.5</v>
      </c>
      <c r="L92" s="97">
        <v>100</v>
      </c>
      <c r="M92" s="97">
        <v>96</v>
      </c>
    </row>
    <row r="93" spans="1:13" s="39" customFormat="1">
      <c r="A93" s="205"/>
      <c r="B93" s="203"/>
      <c r="C93" s="74" t="s">
        <v>219</v>
      </c>
      <c r="D93" s="64">
        <v>6985</v>
      </c>
      <c r="E93" s="65">
        <v>39.1</v>
      </c>
      <c r="F93" s="64">
        <v>5604</v>
      </c>
      <c r="G93" s="65">
        <v>1</v>
      </c>
      <c r="H93" s="65">
        <v>8</v>
      </c>
      <c r="I93" s="65">
        <v>26.6</v>
      </c>
      <c r="J93" s="65">
        <v>44.6</v>
      </c>
      <c r="K93" s="65">
        <v>80.2</v>
      </c>
      <c r="L93" s="65">
        <v>83.5</v>
      </c>
      <c r="M93" s="65">
        <v>78.099999999999994</v>
      </c>
    </row>
    <row r="94" spans="1:13" s="39" customFormat="1">
      <c r="A94" s="205"/>
      <c r="B94" s="201" t="s">
        <v>163</v>
      </c>
      <c r="C94" s="73" t="s">
        <v>220</v>
      </c>
      <c r="D94" s="62">
        <v>33</v>
      </c>
      <c r="E94" s="63">
        <v>30.3</v>
      </c>
      <c r="F94" s="62">
        <v>26</v>
      </c>
      <c r="G94" s="63">
        <v>0</v>
      </c>
      <c r="H94" s="63">
        <v>21.2</v>
      </c>
      <c r="I94" s="63">
        <v>27.3</v>
      </c>
      <c r="J94" s="63">
        <v>30.3</v>
      </c>
      <c r="K94" s="63">
        <v>78.8</v>
      </c>
      <c r="L94" s="63">
        <v>80</v>
      </c>
      <c r="M94" s="63">
        <v>78.3</v>
      </c>
    </row>
    <row r="95" spans="1:13" s="39" customFormat="1" ht="11.25" customHeight="1">
      <c r="A95" s="205"/>
      <c r="B95" s="202"/>
      <c r="C95" s="72" t="s">
        <v>255</v>
      </c>
      <c r="D95" s="60">
        <v>740</v>
      </c>
      <c r="E95" s="61">
        <v>33.9</v>
      </c>
      <c r="F95" s="60">
        <v>649</v>
      </c>
      <c r="G95" s="61">
        <v>3.5</v>
      </c>
      <c r="H95" s="61">
        <v>20.7</v>
      </c>
      <c r="I95" s="61">
        <v>35.799999999999997</v>
      </c>
      <c r="J95" s="61">
        <v>27.7</v>
      </c>
      <c r="K95" s="61">
        <v>87.7</v>
      </c>
      <c r="L95" s="61">
        <v>91.6</v>
      </c>
      <c r="M95" s="61">
        <v>85.7</v>
      </c>
    </row>
    <row r="96" spans="1:13" s="39" customFormat="1" ht="11.25" customHeight="1">
      <c r="A96" s="205"/>
      <c r="B96" s="202"/>
      <c r="C96" s="72" t="s">
        <v>256</v>
      </c>
      <c r="D96" s="60">
        <v>375</v>
      </c>
      <c r="E96" s="61">
        <v>24.8</v>
      </c>
      <c r="F96" s="60">
        <v>328</v>
      </c>
      <c r="G96" s="61">
        <v>3</v>
      </c>
      <c r="H96" s="61">
        <v>16</v>
      </c>
      <c r="I96" s="61">
        <v>30.9</v>
      </c>
      <c r="J96" s="61">
        <v>37.6</v>
      </c>
      <c r="K96" s="61">
        <v>87.5</v>
      </c>
      <c r="L96" s="61">
        <v>87.1</v>
      </c>
      <c r="M96" s="61">
        <v>87.6</v>
      </c>
    </row>
    <row r="97" spans="1:13" s="39" customFormat="1">
      <c r="A97" s="205"/>
      <c r="B97" s="202"/>
      <c r="C97" s="72" t="s">
        <v>221</v>
      </c>
      <c r="D97" s="60">
        <v>1641</v>
      </c>
      <c r="E97" s="61">
        <v>45.6</v>
      </c>
      <c r="F97" s="60">
        <v>1408</v>
      </c>
      <c r="G97" s="61">
        <v>3</v>
      </c>
      <c r="H97" s="61">
        <v>15.6</v>
      </c>
      <c r="I97" s="61">
        <v>32.4</v>
      </c>
      <c r="J97" s="61">
        <v>34.799999999999997</v>
      </c>
      <c r="K97" s="61">
        <v>85.8</v>
      </c>
      <c r="L97" s="61">
        <v>90.1</v>
      </c>
      <c r="M97" s="61">
        <v>82.2</v>
      </c>
    </row>
    <row r="98" spans="1:13" s="39" customFormat="1">
      <c r="A98" s="205"/>
      <c r="B98" s="203"/>
      <c r="C98" s="74" t="s">
        <v>151</v>
      </c>
      <c r="D98" s="64">
        <v>433</v>
      </c>
      <c r="E98" s="65">
        <v>73.2</v>
      </c>
      <c r="F98" s="64">
        <v>363</v>
      </c>
      <c r="G98" s="65">
        <v>4.5999999999999996</v>
      </c>
      <c r="H98" s="65">
        <v>15.7</v>
      </c>
      <c r="I98" s="65">
        <v>31.2</v>
      </c>
      <c r="J98" s="65">
        <v>32.299999999999997</v>
      </c>
      <c r="K98" s="65">
        <v>83.8</v>
      </c>
      <c r="L98" s="65">
        <v>88</v>
      </c>
      <c r="M98" s="65">
        <v>72.400000000000006</v>
      </c>
    </row>
    <row r="99" spans="1:13" s="39" customFormat="1">
      <c r="A99" s="205"/>
      <c r="B99" s="201" t="s">
        <v>164</v>
      </c>
      <c r="C99" s="73" t="s">
        <v>222</v>
      </c>
      <c r="D99" s="62">
        <v>3267</v>
      </c>
      <c r="E99" s="63">
        <v>94.9</v>
      </c>
      <c r="F99" s="62">
        <v>2833</v>
      </c>
      <c r="G99" s="63">
        <v>0.5</v>
      </c>
      <c r="H99" s="63">
        <v>8.8000000000000007</v>
      </c>
      <c r="I99" s="63">
        <v>33.200000000000003</v>
      </c>
      <c r="J99" s="63">
        <v>44.2</v>
      </c>
      <c r="K99" s="63">
        <v>86.7</v>
      </c>
      <c r="L99" s="63">
        <v>86.8</v>
      </c>
      <c r="M99" s="63">
        <v>85.6</v>
      </c>
    </row>
    <row r="100" spans="1:13" s="39" customFormat="1">
      <c r="A100" s="205"/>
      <c r="B100" s="202"/>
      <c r="C100" s="72" t="s">
        <v>223</v>
      </c>
      <c r="D100" s="60">
        <v>16008</v>
      </c>
      <c r="E100" s="61">
        <v>94.2</v>
      </c>
      <c r="F100" s="60">
        <v>14605</v>
      </c>
      <c r="G100" s="61">
        <v>0.9</v>
      </c>
      <c r="H100" s="61">
        <v>12.9</v>
      </c>
      <c r="I100" s="61">
        <v>38.200000000000003</v>
      </c>
      <c r="J100" s="61">
        <v>39.200000000000003</v>
      </c>
      <c r="K100" s="61">
        <v>91.2</v>
      </c>
      <c r="L100" s="61">
        <v>91.4</v>
      </c>
      <c r="M100" s="61">
        <v>88.8</v>
      </c>
    </row>
    <row r="101" spans="1:13" s="39" customFormat="1">
      <c r="A101" s="205"/>
      <c r="B101" s="202"/>
      <c r="C101" s="72" t="s">
        <v>152</v>
      </c>
      <c r="D101" s="60">
        <v>2664</v>
      </c>
      <c r="E101" s="61">
        <v>76.7</v>
      </c>
      <c r="F101" s="60">
        <v>2247</v>
      </c>
      <c r="G101" s="61">
        <v>1.1000000000000001</v>
      </c>
      <c r="H101" s="61">
        <v>10.3</v>
      </c>
      <c r="I101" s="61">
        <v>32.9</v>
      </c>
      <c r="J101" s="61">
        <v>40</v>
      </c>
      <c r="K101" s="61">
        <v>84.3</v>
      </c>
      <c r="L101" s="61">
        <v>85.9</v>
      </c>
      <c r="M101" s="61">
        <v>79.2</v>
      </c>
    </row>
    <row r="102" spans="1:13" s="39" customFormat="1">
      <c r="A102" s="205"/>
      <c r="B102" s="202"/>
      <c r="C102" s="72" t="s">
        <v>153</v>
      </c>
      <c r="D102" s="60">
        <v>631</v>
      </c>
      <c r="E102" s="61">
        <v>60.4</v>
      </c>
      <c r="F102" s="60">
        <v>565</v>
      </c>
      <c r="G102" s="61">
        <v>4.3</v>
      </c>
      <c r="H102" s="61">
        <v>20</v>
      </c>
      <c r="I102" s="61">
        <v>32.6</v>
      </c>
      <c r="J102" s="61">
        <v>32.6</v>
      </c>
      <c r="K102" s="61">
        <v>89.5</v>
      </c>
      <c r="L102" s="61">
        <v>91.3</v>
      </c>
      <c r="M102" s="61">
        <v>86.8</v>
      </c>
    </row>
    <row r="103" spans="1:13" s="39" customFormat="1">
      <c r="A103" s="205"/>
      <c r="B103" s="202"/>
      <c r="C103" s="72" t="s">
        <v>154</v>
      </c>
      <c r="D103" s="60">
        <v>492</v>
      </c>
      <c r="E103" s="61">
        <v>52.4</v>
      </c>
      <c r="F103" s="60">
        <v>386</v>
      </c>
      <c r="G103" s="61">
        <v>1.6</v>
      </c>
      <c r="H103" s="61">
        <v>11</v>
      </c>
      <c r="I103" s="61">
        <v>30.5</v>
      </c>
      <c r="J103" s="61">
        <v>35.4</v>
      </c>
      <c r="K103" s="61">
        <v>78.5</v>
      </c>
      <c r="L103" s="61">
        <v>79.099999999999994</v>
      </c>
      <c r="M103" s="61">
        <v>77.8</v>
      </c>
    </row>
    <row r="104" spans="1:13" s="39" customFormat="1">
      <c r="A104" s="205"/>
      <c r="B104" s="202"/>
      <c r="C104" s="72" t="s">
        <v>175</v>
      </c>
      <c r="D104" s="60">
        <v>4211</v>
      </c>
      <c r="E104" s="61">
        <v>48.9</v>
      </c>
      <c r="F104" s="60">
        <v>3568</v>
      </c>
      <c r="G104" s="61">
        <v>1.6</v>
      </c>
      <c r="H104" s="61">
        <v>9.6</v>
      </c>
      <c r="I104" s="61">
        <v>28.9</v>
      </c>
      <c r="J104" s="61">
        <v>44.6</v>
      </c>
      <c r="K104" s="61">
        <v>84.7</v>
      </c>
      <c r="L104" s="61">
        <v>86.3</v>
      </c>
      <c r="M104" s="61">
        <v>83.3</v>
      </c>
    </row>
    <row r="105" spans="1:13" s="39" customFormat="1">
      <c r="A105" s="205"/>
      <c r="B105" s="202"/>
      <c r="C105" s="72" t="s">
        <v>176</v>
      </c>
      <c r="D105" s="60">
        <v>9075</v>
      </c>
      <c r="E105" s="61">
        <v>90.6</v>
      </c>
      <c r="F105" s="60">
        <v>7887</v>
      </c>
      <c r="G105" s="61">
        <v>0.4</v>
      </c>
      <c r="H105" s="61">
        <v>5.6</v>
      </c>
      <c r="I105" s="61">
        <v>25.9</v>
      </c>
      <c r="J105" s="61">
        <v>55</v>
      </c>
      <c r="K105" s="61">
        <v>86.9</v>
      </c>
      <c r="L105" s="61">
        <v>87.2</v>
      </c>
      <c r="M105" s="61">
        <v>84.1</v>
      </c>
    </row>
    <row r="106" spans="1:13" s="39" customFormat="1">
      <c r="A106" s="205"/>
      <c r="B106" s="202"/>
      <c r="C106" s="72" t="s">
        <v>224</v>
      </c>
      <c r="D106" s="60">
        <v>3314</v>
      </c>
      <c r="E106" s="61">
        <v>99.9</v>
      </c>
      <c r="F106" s="60">
        <v>2965</v>
      </c>
      <c r="G106" s="61">
        <v>1.3</v>
      </c>
      <c r="H106" s="61">
        <v>11.1</v>
      </c>
      <c r="I106" s="61">
        <v>35.700000000000003</v>
      </c>
      <c r="J106" s="61">
        <v>41.4</v>
      </c>
      <c r="K106" s="61">
        <v>89.5</v>
      </c>
      <c r="L106" s="61">
        <v>89.5</v>
      </c>
      <c r="M106" s="61">
        <v>100</v>
      </c>
    </row>
    <row r="107" spans="1:13">
      <c r="A107" s="205"/>
      <c r="B107" s="203"/>
      <c r="C107" s="74" t="s">
        <v>155</v>
      </c>
      <c r="D107" s="64">
        <v>55</v>
      </c>
      <c r="E107" s="65">
        <v>92.7</v>
      </c>
      <c r="F107" s="64">
        <v>51</v>
      </c>
      <c r="G107" s="65">
        <v>9.1</v>
      </c>
      <c r="H107" s="65">
        <v>14.5</v>
      </c>
      <c r="I107" s="65">
        <v>45.5</v>
      </c>
      <c r="J107" s="65">
        <v>23.6</v>
      </c>
      <c r="K107" s="65">
        <v>92.7</v>
      </c>
      <c r="L107" s="65">
        <v>92.2</v>
      </c>
      <c r="M107" s="65">
        <v>100</v>
      </c>
    </row>
    <row r="108" spans="1:13">
      <c r="A108" s="205"/>
      <c r="B108" s="201" t="s">
        <v>165</v>
      </c>
      <c r="C108" s="72" t="s">
        <v>239</v>
      </c>
      <c r="D108" s="62">
        <v>64</v>
      </c>
      <c r="E108" s="63">
        <v>23.4</v>
      </c>
      <c r="F108" s="62">
        <v>50</v>
      </c>
      <c r="G108" s="63">
        <v>0</v>
      </c>
      <c r="H108" s="63">
        <v>3.1</v>
      </c>
      <c r="I108" s="63">
        <v>23.4</v>
      </c>
      <c r="J108" s="63">
        <v>51.6</v>
      </c>
      <c r="K108" s="63">
        <v>78.099999999999994</v>
      </c>
      <c r="L108" s="63">
        <v>80</v>
      </c>
      <c r="M108" s="63">
        <v>77.599999999999994</v>
      </c>
    </row>
    <row r="109" spans="1:13">
      <c r="A109" s="205"/>
      <c r="B109" s="202"/>
      <c r="C109" s="72" t="s">
        <v>240</v>
      </c>
      <c r="D109" s="60">
        <v>848</v>
      </c>
      <c r="E109" s="61">
        <v>74.599999999999994</v>
      </c>
      <c r="F109" s="60">
        <v>679</v>
      </c>
      <c r="G109" s="61">
        <v>1.6</v>
      </c>
      <c r="H109" s="61">
        <v>9.6</v>
      </c>
      <c r="I109" s="61">
        <v>24.4</v>
      </c>
      <c r="J109" s="61">
        <v>44.5</v>
      </c>
      <c r="K109" s="61">
        <v>80.099999999999994</v>
      </c>
      <c r="L109" s="61">
        <v>80.599999999999994</v>
      </c>
      <c r="M109" s="61">
        <v>78.599999999999994</v>
      </c>
    </row>
    <row r="110" spans="1:13">
      <c r="A110" s="205"/>
      <c r="B110" s="202"/>
      <c r="C110" s="72" t="s">
        <v>253</v>
      </c>
      <c r="D110" s="60">
        <v>119</v>
      </c>
      <c r="E110" s="61">
        <v>8.4</v>
      </c>
      <c r="F110" s="60">
        <v>100</v>
      </c>
      <c r="G110" s="61">
        <v>3.3</v>
      </c>
      <c r="H110" s="61">
        <v>16.8</v>
      </c>
      <c r="I110" s="61">
        <v>32.799999999999997</v>
      </c>
      <c r="J110" s="61">
        <v>31.1</v>
      </c>
      <c r="K110" s="61">
        <v>84</v>
      </c>
      <c r="L110" s="61">
        <v>100</v>
      </c>
      <c r="M110" s="61">
        <v>82.6</v>
      </c>
    </row>
    <row r="111" spans="1:13">
      <c r="A111" s="205"/>
      <c r="B111" s="204"/>
      <c r="C111" s="95" t="s">
        <v>254</v>
      </c>
      <c r="D111" s="96">
        <v>1407</v>
      </c>
      <c r="E111" s="97">
        <v>23.8</v>
      </c>
      <c r="F111" s="96">
        <v>1303</v>
      </c>
      <c r="G111" s="97">
        <v>2.6</v>
      </c>
      <c r="H111" s="97">
        <v>17.5</v>
      </c>
      <c r="I111" s="97">
        <v>39.200000000000003</v>
      </c>
      <c r="J111" s="97">
        <v>33.299999999999997</v>
      </c>
      <c r="K111" s="97">
        <v>92.6</v>
      </c>
      <c r="L111" s="97">
        <v>94.3</v>
      </c>
      <c r="M111" s="97">
        <v>92.1</v>
      </c>
    </row>
    <row r="112" spans="1:13" s="92" customFormat="1" ht="12" thickBot="1">
      <c r="A112" s="206"/>
      <c r="B112" s="207" t="s">
        <v>166</v>
      </c>
      <c r="C112" s="208"/>
      <c r="D112" s="66">
        <v>117478</v>
      </c>
      <c r="E112" s="67">
        <v>67.8</v>
      </c>
      <c r="F112" s="66">
        <v>98103</v>
      </c>
      <c r="G112" s="67">
        <v>1.4</v>
      </c>
      <c r="H112" s="67">
        <v>10.5</v>
      </c>
      <c r="I112" s="67">
        <v>29.6</v>
      </c>
      <c r="J112" s="67">
        <v>42</v>
      </c>
      <c r="K112" s="67">
        <v>83.5</v>
      </c>
      <c r="L112" s="67">
        <v>85.3</v>
      </c>
      <c r="M112" s="67">
        <v>79.599999999999994</v>
      </c>
    </row>
    <row r="113" spans="1:13" s="92" customFormat="1">
      <c r="A113" s="102" t="s">
        <v>156</v>
      </c>
      <c r="B113" s="90"/>
      <c r="C113" s="91"/>
      <c r="D113" s="69">
        <v>217754</v>
      </c>
      <c r="E113" s="70">
        <v>43.2</v>
      </c>
      <c r="F113" s="69">
        <v>177570</v>
      </c>
      <c r="G113" s="70">
        <v>1.6</v>
      </c>
      <c r="H113" s="70">
        <v>10.1</v>
      </c>
      <c r="I113" s="70">
        <v>27.7</v>
      </c>
      <c r="J113" s="70">
        <v>42.1</v>
      </c>
      <c r="K113" s="70">
        <v>81.5</v>
      </c>
      <c r="L113" s="70">
        <v>85.1</v>
      </c>
      <c r="M113" s="70">
        <v>78.900000000000006</v>
      </c>
    </row>
    <row r="114" spans="1:13">
      <c r="A114" s="100" t="s">
        <v>42</v>
      </c>
      <c r="B114" s="48"/>
      <c r="C114" s="93"/>
      <c r="D114" s="94"/>
      <c r="E114" s="48"/>
      <c r="F114" s="94"/>
      <c r="G114" s="48"/>
      <c r="H114" s="48"/>
      <c r="I114" s="48"/>
      <c r="J114" s="48"/>
      <c r="K114" s="48"/>
      <c r="L114" s="48"/>
      <c r="M114" s="48"/>
    </row>
    <row r="115" spans="1:13" ht="12" thickBot="1">
      <c r="A115" s="103" t="s">
        <v>269</v>
      </c>
      <c r="B115" s="104"/>
      <c r="C115" s="105"/>
      <c r="D115" s="106"/>
      <c r="E115" s="104"/>
      <c r="F115" s="106"/>
      <c r="G115" s="104"/>
      <c r="H115" s="104"/>
      <c r="I115" s="104"/>
      <c r="J115" s="104" t="s">
        <v>279</v>
      </c>
      <c r="K115" s="104"/>
      <c r="L115" s="104"/>
      <c r="M115" s="104"/>
    </row>
    <row r="116" spans="1:13">
      <c r="A116" s="100"/>
      <c r="B116" s="48"/>
      <c r="C116" s="93"/>
      <c r="D116" s="94"/>
      <c r="E116" s="48"/>
      <c r="F116" s="94"/>
      <c r="G116" s="48"/>
      <c r="H116" s="48"/>
      <c r="I116" s="48"/>
      <c r="J116" s="48"/>
      <c r="K116" s="48"/>
      <c r="L116" s="48"/>
      <c r="M116" s="48"/>
    </row>
    <row r="117" spans="1:13">
      <c r="A117" s="100"/>
      <c r="B117" s="48"/>
      <c r="C117" s="93"/>
      <c r="D117" s="94"/>
      <c r="E117" s="48"/>
      <c r="F117" s="94"/>
      <c r="G117" s="48"/>
      <c r="H117" s="48"/>
      <c r="I117" s="48"/>
      <c r="J117" s="48"/>
      <c r="K117" s="48"/>
      <c r="L117" s="48"/>
      <c r="M117" s="48"/>
    </row>
  </sheetData>
  <mergeCells count="22">
    <mergeCell ref="A4:A84"/>
    <mergeCell ref="B86:B93"/>
    <mergeCell ref="B108:B111"/>
    <mergeCell ref="A85:A112"/>
    <mergeCell ref="B112:C112"/>
    <mergeCell ref="B4:B5"/>
    <mergeCell ref="B6:B19"/>
    <mergeCell ref="B84:C84"/>
    <mergeCell ref="B94:B98"/>
    <mergeCell ref="B99:B107"/>
    <mergeCell ref="B20:B36"/>
    <mergeCell ref="B55:B59"/>
    <mergeCell ref="B60:B83"/>
    <mergeCell ref="B37:B54"/>
    <mergeCell ref="A1:M1"/>
    <mergeCell ref="G2:J2"/>
    <mergeCell ref="K2:M2"/>
    <mergeCell ref="A2:A3"/>
    <mergeCell ref="B2:B3"/>
    <mergeCell ref="C2:C3"/>
    <mergeCell ref="D2:E2"/>
    <mergeCell ref="F2:F3"/>
  </mergeCells>
  <phoneticPr fontId="4" type="noConversion"/>
  <pageMargins left="0.78740157499999996" right="0.78740157499999996" top="0.984251969" bottom="0.984251969" header="0.4921259845" footer="0.4921259845"/>
  <pageSetup paperSize="9" orientation="portrait"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workbookViewId="0">
      <selection activeCell="I18" sqref="I18"/>
    </sheetView>
  </sheetViews>
  <sheetFormatPr baseColWidth="10" defaultRowHeight="12.75"/>
  <sheetData>
    <row r="1" spans="1:8" ht="18" customHeight="1">
      <c r="A1" s="227" t="s">
        <v>230</v>
      </c>
      <c r="B1" s="228"/>
      <c r="C1" s="228"/>
      <c r="D1" s="228"/>
      <c r="E1" s="228"/>
      <c r="F1" s="228"/>
      <c r="G1" s="228"/>
      <c r="H1" s="229"/>
    </row>
    <row r="2" spans="1:8" ht="15">
      <c r="A2" s="212" t="s">
        <v>47</v>
      </c>
      <c r="B2" s="213"/>
      <c r="C2" s="213"/>
      <c r="D2" s="213"/>
      <c r="E2" s="213"/>
      <c r="F2" s="213"/>
      <c r="G2" s="213"/>
      <c r="H2" s="214"/>
    </row>
    <row r="3" spans="1:8" ht="54.95" customHeight="1">
      <c r="A3" s="215" t="s">
        <v>48</v>
      </c>
      <c r="B3" s="216"/>
      <c r="C3" s="216"/>
      <c r="D3" s="216"/>
      <c r="E3" s="216"/>
      <c r="F3" s="216"/>
      <c r="G3" s="216"/>
      <c r="H3" s="217"/>
    </row>
    <row r="4" spans="1:8" ht="15">
      <c r="A4" s="212" t="s">
        <v>46</v>
      </c>
      <c r="B4" s="213"/>
      <c r="C4" s="213"/>
      <c r="D4" s="213"/>
      <c r="E4" s="213"/>
      <c r="F4" s="213"/>
      <c r="G4" s="213"/>
      <c r="H4" s="214"/>
    </row>
    <row r="5" spans="1:8" ht="41.25" customHeight="1">
      <c r="A5" s="224" t="s">
        <v>260</v>
      </c>
      <c r="B5" s="225"/>
      <c r="C5" s="225"/>
      <c r="D5" s="225"/>
      <c r="E5" s="225"/>
      <c r="F5" s="225"/>
      <c r="G5" s="225"/>
      <c r="H5" s="226"/>
    </row>
    <row r="6" spans="1:8" ht="15" customHeight="1">
      <c r="A6" s="212" t="s">
        <v>262</v>
      </c>
      <c r="B6" s="213"/>
      <c r="C6" s="213"/>
      <c r="D6" s="213"/>
      <c r="E6" s="213"/>
      <c r="F6" s="213"/>
      <c r="G6" s="213"/>
      <c r="H6" s="214"/>
    </row>
    <row r="7" spans="1:8" ht="104.25" customHeight="1">
      <c r="A7" s="236" t="s">
        <v>263</v>
      </c>
      <c r="B7" s="237"/>
      <c r="C7" s="237"/>
      <c r="D7" s="237"/>
      <c r="E7" s="237"/>
      <c r="F7" s="237"/>
      <c r="G7" s="237"/>
      <c r="H7" s="238"/>
    </row>
    <row r="8" spans="1:8" ht="15">
      <c r="A8" s="218" t="s">
        <v>49</v>
      </c>
      <c r="B8" s="219"/>
      <c r="C8" s="219"/>
      <c r="D8" s="219"/>
      <c r="E8" s="219"/>
      <c r="F8" s="219"/>
      <c r="G8" s="219"/>
      <c r="H8" s="220"/>
    </row>
    <row r="9" spans="1:8">
      <c r="A9" s="230" t="s">
        <v>177</v>
      </c>
      <c r="B9" s="231"/>
      <c r="C9" s="231"/>
      <c r="D9" s="231"/>
      <c r="E9" s="231"/>
      <c r="F9" s="231"/>
      <c r="G9" s="231"/>
      <c r="H9" s="232"/>
    </row>
    <row r="10" spans="1:8">
      <c r="A10" s="233" t="s">
        <v>178</v>
      </c>
      <c r="B10" s="234"/>
      <c r="C10" s="234"/>
      <c r="D10" s="234"/>
      <c r="E10" s="234"/>
      <c r="F10" s="234"/>
      <c r="G10" s="234"/>
      <c r="H10" s="235"/>
    </row>
    <row r="11" spans="1:8">
      <c r="A11" s="230" t="s">
        <v>179</v>
      </c>
      <c r="B11" s="231"/>
      <c r="C11" s="231"/>
      <c r="D11" s="231"/>
      <c r="E11" s="231"/>
      <c r="F11" s="231"/>
      <c r="G11" s="231"/>
      <c r="H11" s="232"/>
    </row>
    <row r="12" spans="1:8">
      <c r="A12" s="230" t="s">
        <v>50</v>
      </c>
      <c r="B12" s="231"/>
      <c r="C12" s="231"/>
      <c r="D12" s="231"/>
      <c r="E12" s="231"/>
      <c r="F12" s="231"/>
      <c r="G12" s="231"/>
      <c r="H12" s="232"/>
    </row>
    <row r="13" spans="1:8">
      <c r="A13" s="230" t="s">
        <v>51</v>
      </c>
      <c r="B13" s="231"/>
      <c r="C13" s="231"/>
      <c r="D13" s="231"/>
      <c r="E13" s="231"/>
      <c r="F13" s="231"/>
      <c r="G13" s="231"/>
      <c r="H13" s="232"/>
    </row>
    <row r="14" spans="1:8">
      <c r="A14" s="230" t="s">
        <v>52</v>
      </c>
      <c r="B14" s="231"/>
      <c r="C14" s="231"/>
      <c r="D14" s="231"/>
      <c r="E14" s="231"/>
      <c r="F14" s="231"/>
      <c r="G14" s="231"/>
      <c r="H14" s="232"/>
    </row>
    <row r="15" spans="1:8">
      <c r="A15" s="30" t="s">
        <v>53</v>
      </c>
      <c r="B15" s="31"/>
      <c r="C15" s="31"/>
      <c r="D15" s="31"/>
      <c r="E15" s="31"/>
      <c r="F15" s="31"/>
      <c r="G15" s="31"/>
      <c r="H15" s="32"/>
    </row>
    <row r="16" spans="1:8">
      <c r="A16" s="221" t="s">
        <v>54</v>
      </c>
      <c r="B16" s="222"/>
      <c r="C16" s="222"/>
      <c r="D16" s="222"/>
      <c r="E16" s="222"/>
      <c r="F16" s="222"/>
      <c r="G16" s="222"/>
      <c r="H16" s="223"/>
    </row>
    <row r="17" spans="1:8" ht="15">
      <c r="A17" s="212" t="s">
        <v>180</v>
      </c>
      <c r="B17" s="213"/>
      <c r="C17" s="213"/>
      <c r="D17" s="213"/>
      <c r="E17" s="213"/>
      <c r="F17" s="213"/>
      <c r="G17" s="213"/>
      <c r="H17" s="214"/>
    </row>
    <row r="18" spans="1:8" ht="104.25" customHeight="1">
      <c r="A18" s="215" t="s">
        <v>184</v>
      </c>
      <c r="B18" s="216"/>
      <c r="C18" s="216"/>
      <c r="D18" s="216"/>
      <c r="E18" s="216"/>
      <c r="F18" s="216"/>
      <c r="G18" s="216"/>
      <c r="H18" s="217"/>
    </row>
  </sheetData>
  <mergeCells count="17">
    <mergeCell ref="A1:H1"/>
    <mergeCell ref="A13:H13"/>
    <mergeCell ref="A14:H14"/>
    <mergeCell ref="A9:H9"/>
    <mergeCell ref="A10:H10"/>
    <mergeCell ref="A11:H11"/>
    <mergeCell ref="A12:H12"/>
    <mergeCell ref="A2:H2"/>
    <mergeCell ref="A3:H3"/>
    <mergeCell ref="A7:H7"/>
    <mergeCell ref="A6:H6"/>
    <mergeCell ref="A17:H17"/>
    <mergeCell ref="A18:H18"/>
    <mergeCell ref="A8:H8"/>
    <mergeCell ref="A16:H16"/>
    <mergeCell ref="A4:H4"/>
    <mergeCell ref="A5:H5"/>
  </mergeCells>
  <phoneticPr fontId="4" type="noConversion"/>
  <pageMargins left="0.78740157499999996" right="0.78740157499999996" top="0.984251969" bottom="0.984251969" header="0.4921259845" footer="0.4921259845"/>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Figure 1</vt:lpstr>
      <vt:lpstr>Figure 2</vt:lpstr>
      <vt:lpstr>Figure 3</vt:lpstr>
      <vt:lpstr>Figure 4</vt:lpstr>
      <vt:lpstr>Figure 5</vt:lpstr>
      <vt:lpstr>Figure 6</vt:lpstr>
      <vt:lpstr>Figure 7</vt:lpstr>
      <vt:lpstr>Sources-Déf</vt:lpstr>
    </vt:vector>
  </TitlesOfParts>
  <Company>MEN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NI 18.03 - Résultats définitifs de la session 2017 du baccalauréat : 79 % d'une génération est titulaire du baccalauréat</dc:title>
  <dc:creator>Ministère de l'éducation nationale ; MEN ; direction de l'évaluation, de la prospective et de la performance ; DEPP</dc:creator>
  <cp:lastModifiedBy>MEN-DEPP-DVE-LB</cp:lastModifiedBy>
  <cp:lastPrinted>2018-02-22T08:06:11Z</cp:lastPrinted>
  <dcterms:created xsi:type="dcterms:W3CDTF">2014-02-25T16:44:18Z</dcterms:created>
  <dcterms:modified xsi:type="dcterms:W3CDTF">2018-03-14T09:00:13Z</dcterms:modified>
</cp:coreProperties>
</file>