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90" windowWidth="21570" windowHeight="7650" tabRatio="882" activeTab="7"/>
  </bookViews>
  <sheets>
    <sheet name="Figure 1" sheetId="1" r:id="rId1"/>
    <sheet name="Figure 2 " sheetId="2" r:id="rId2"/>
    <sheet name="Figure 3" sheetId="3" r:id="rId3"/>
    <sheet name="Figure 4_web" sheetId="4" r:id="rId4"/>
    <sheet name="Figure 5_web" sheetId="5" r:id="rId5"/>
    <sheet name="Figure 6" sheetId="6" r:id="rId6"/>
    <sheet name="Figure 7" sheetId="7" r:id="rId7"/>
    <sheet name="Source" sheetId="8" r:id="rId8"/>
    <sheet name="Champ" sheetId="9" r:id="rId9"/>
    <sheet name="Bibliographie" sheetId="10" r:id="rId10"/>
  </sheets>
  <externalReferences>
    <externalReference r:id="rId13"/>
    <externalReference r:id="rId14"/>
  </externalReferences>
  <definedNames>
    <definedName name="cop" localSheetId="4">#REF!</definedName>
    <definedName name="cop">#REF!</definedName>
    <definedName name="DGRH_EFF" localSheetId="4">#REF!</definedName>
    <definedName name="DGRH_EFF">#REF!</definedName>
    <definedName name="GRAPH3_6" localSheetId="1">#REF!</definedName>
    <definedName name="GRAPH3_6" localSheetId="3">#REF!</definedName>
    <definedName name="GRAPH3_6" localSheetId="4">#REF!</definedName>
    <definedName name="GRAPH3_6" localSheetId="5">#REF!</definedName>
    <definedName name="GRAPH3_6">#REF!</definedName>
    <definedName name="GRAPH8" localSheetId="3">'[1]GRAPH8'!$A$1:$H$1343</definedName>
    <definedName name="GRAPH8" localSheetId="4">'[1]GRAPH8'!$A$1:$H$1343</definedName>
    <definedName name="GRAPH8" localSheetId="5">'[1]GRAPH8'!$A$1:$H$1343</definedName>
    <definedName name="GRAPH8">'[1]GRAPH8'!$A$1:$H$1343</definedName>
    <definedName name="PYR_DIEO" localSheetId="3">'[2]PYR_DIEO'!$A$1:$E$990</definedName>
    <definedName name="PYR_DIEO" localSheetId="4">'[2]PYR_DIEO'!$A$1:$E$990</definedName>
    <definedName name="PYR_DIEO" localSheetId="5">'[2]PYR_DIEO'!$A$1:$E$990</definedName>
    <definedName name="PYR_DIEO">'[2]PYR_DIEO'!$A$1:$E$990</definedName>
    <definedName name="t" localSheetId="4">#REF!</definedName>
    <definedName name="t">#REF!</definedName>
    <definedName name="tt" localSheetId="4">#REF!</definedName>
    <definedName name="tt">#REF!</definedName>
  </definedNames>
  <calcPr fullCalcOnLoad="1"/>
</workbook>
</file>

<file path=xl/sharedStrings.xml><?xml version="1.0" encoding="utf-8"?>
<sst xmlns="http://schemas.openxmlformats.org/spreadsheetml/2006/main" count="184" uniqueCount="122">
  <si>
    <t>2012-2013</t>
  </si>
  <si>
    <t>dont non-titulaires</t>
  </si>
  <si>
    <t>dont catégorie C</t>
  </si>
  <si>
    <t>dont catégorie B</t>
  </si>
  <si>
    <t>dont catégorie A</t>
  </si>
  <si>
    <t>dont titulaires</t>
  </si>
  <si>
    <t>Ensemble des enseignants</t>
  </si>
  <si>
    <t>Non-titulaires</t>
  </si>
  <si>
    <t>Titulaires</t>
  </si>
  <si>
    <t>Ensemble des personnels</t>
  </si>
  <si>
    <t>2016-2017</t>
  </si>
  <si>
    <t>Enseignants</t>
  </si>
  <si>
    <t>Secteur public</t>
  </si>
  <si>
    <t>Premier degré</t>
  </si>
  <si>
    <t>Second degré</t>
  </si>
  <si>
    <t>Secteur privé</t>
  </si>
  <si>
    <t>Ensemble sur échelle de rémunération de titulaires</t>
  </si>
  <si>
    <t>Ensemble maîtres délégués</t>
  </si>
  <si>
    <t>2015-2016</t>
  </si>
  <si>
    <t>Hors apprentis</t>
  </si>
  <si>
    <t>Second degré public</t>
  </si>
  <si>
    <t>Nombre d'admis aux concours enseignants du second degré public</t>
  </si>
  <si>
    <t xml:space="preserve">Départs en retraite enseignants second degré public </t>
  </si>
  <si>
    <t>Nombre d'admis au concours enseignants du premier degré public</t>
  </si>
  <si>
    <t>Départs en retraite enseignants premier degré public</t>
  </si>
  <si>
    <t>Titulaires ou assimilés</t>
  </si>
  <si>
    <t>Ensemble du secteur public</t>
  </si>
  <si>
    <t>Ensemble du secteur privé</t>
  </si>
  <si>
    <t>Personnels administratifs, sociaux et de santé (ASS)</t>
  </si>
  <si>
    <t>Ingénieurs et personnels techniques de recherche et de formation (ITRF)</t>
  </si>
  <si>
    <t>Nombre d'admis au concours enseignants du premier degré privé</t>
  </si>
  <si>
    <t>Nombre d'admis aux concours enseignants du second degré privé</t>
  </si>
  <si>
    <t xml:space="preserve">Départs en retraite enseignants second degré privé </t>
  </si>
  <si>
    <t>Second degré privé</t>
  </si>
  <si>
    <t xml:space="preserve"> 1 -  Personnels enseignants et non enseignants rémunérés par l’Éducation nationale</t>
  </si>
  <si>
    <t>Ensemble des non-enseignants</t>
  </si>
  <si>
    <t>Évolution en moyenne annuelle</t>
  </si>
  <si>
    <t>Évolution de l'année</t>
  </si>
  <si>
    <t>2017-2018</t>
  </si>
  <si>
    <t>2010-2011</t>
  </si>
  <si>
    <t>2011-2012</t>
  </si>
  <si>
    <t>2013-2014</t>
  </si>
  <si>
    <t>2014-2015</t>
  </si>
  <si>
    <t>% sur total
(2017 -2018)</t>
  </si>
  <si>
    <t>Effectifs 2017-2018</t>
  </si>
  <si>
    <t>Personnels d'encadrement</t>
  </si>
  <si>
    <t xml:space="preserve">Personnels vie scolaire </t>
  </si>
  <si>
    <t>% sur total
(2017-2018)</t>
  </si>
  <si>
    <t>Public</t>
  </si>
  <si>
    <t xml:space="preserve">Départs en retraite enseignants premier degré privé </t>
  </si>
  <si>
    <t xml:space="preserve"> Premier degré public </t>
  </si>
  <si>
    <t>Premier degré privé</t>
  </si>
  <si>
    <t>Total</t>
  </si>
  <si>
    <t>Privé</t>
  </si>
  <si>
    <t>Documentation</t>
  </si>
  <si>
    <t>Elémentaire</t>
  </si>
  <si>
    <t xml:space="preserve">Direction d'école </t>
  </si>
  <si>
    <t>Besoins spécifiques 1er degré</t>
  </si>
  <si>
    <t>Source</t>
  </si>
  <si>
    <t>Champ</t>
  </si>
  <si>
    <t xml:space="preserve">Enseignement sur classes attitrées </t>
  </si>
  <si>
    <t>Pré- élémentaire</t>
  </si>
  <si>
    <t>Effectifs 2010-2011</t>
  </si>
  <si>
    <t>Premier degré, secteurs public et privé</t>
  </si>
  <si>
    <t>Second degré, secteurs public et privé</t>
  </si>
  <si>
    <t>Bibliographie :</t>
  </si>
  <si>
    <t>Valette C. "Concours enseignants du second degré public", Note d'information, n°18.14,  MENJ-DEPP.</t>
  </si>
  <si>
    <t>Valette C. "Concours de professeurs des écoles dans l'enseignement public à la session 2017", Note d'information, n°18.13,  MENJ-DEPP.</t>
  </si>
  <si>
    <r>
      <t>Thomas J-E. « Les effectifs d’élèves à chaque heure de cours dans le second degré en 2017 »,</t>
    </r>
    <r>
      <rPr>
        <i/>
        <sz val="10"/>
        <rFont val="Arial"/>
        <family val="2"/>
      </rPr>
      <t xml:space="preserve"> Note d’information</t>
    </r>
    <r>
      <rPr>
        <sz val="10"/>
        <rFont val="Arial"/>
        <family val="2"/>
      </rPr>
      <t>, n° 18.31, MENJ-DEPP.</t>
    </r>
  </si>
  <si>
    <t>Bilan social du MENJ – 2017-2018.</t>
  </si>
  <si>
    <t>Source : MENJ-MESRI-DEPP, Bsa (Base Statistique des Agents), novembre 2017</t>
  </si>
  <si>
    <t>Champ: France métropolitaine + DOM; secteur public et privé ; titulaires et non-titulaires</t>
  </si>
  <si>
    <t>Ensemble des personnels, hors apprentis, administration centrale et SIEC</t>
  </si>
  <si>
    <t>Ensemble des non-enseignants, hors apprentis, hors administration centrale et SIEC</t>
  </si>
  <si>
    <t>dont AESH</t>
  </si>
  <si>
    <t>3 - Personnels des corps enseignants en 2010-2011 et 2017-2018</t>
  </si>
  <si>
    <t>La base statistique des agents (BSA), issue des systèmes d’information de gestion administrative des agents. Les informations de la base statistique des agents restituent une image des personnels en début d’année scolaire. Les données en sont extraites fin novembre. Le dernier millésime présenté est la photographie des personnels au 30 novembre 2017, correspondant à l'année scolaire 2017-2018.</t>
  </si>
  <si>
    <t>Le système de gestion Ocean (Organisation des concours et examens académiques et nationaux) et Cyclades (CYCLe Automatisé Des Examens et concourS) pour les résultats aux différents concours de recrutement d’enseignants des premier et second degrés, de personnels ASS déconcentrés.</t>
  </si>
  <si>
    <t>Remplacement 1er degré(1)</t>
  </si>
  <si>
    <t>Autres (2)</t>
  </si>
  <si>
    <t>(2): La catégorie "autres" regroupe dans le premier degré public les  personnels qui enseignent dans le second degré  et celles ayant d'autres missions que l'enseignement : animation pédagogique, personnels faisant fonction, etc. Elle regroupe également les personnels sans affectation (en congé de longue durée par exemple), et également les assistants étrangers, assistants de langue vivante, et les apprentis.</t>
  </si>
  <si>
    <t>(1) : Le remplacement comprend tous les enseignants affectés sur des classes pour une durée inférieure à l’année, et donc des non titulaires recrutés tardivement sur des postes vacants. </t>
  </si>
  <si>
    <t>(2 ) : La catégorie "autres" regroupe les missions non enseignantes, l'enseignement dans le premier degré ou les enseignants sans mission (en congé long ou en formation par exemple);</t>
  </si>
  <si>
    <t>Remplacement (1)</t>
  </si>
  <si>
    <r>
      <rPr>
        <b/>
        <sz val="9"/>
        <color indexed="8"/>
        <rFont val="Arial"/>
        <family val="2"/>
      </rPr>
      <t>Lecture :</t>
    </r>
    <r>
      <rPr>
        <sz val="9"/>
        <color indexed="8"/>
        <rFont val="Arial"/>
        <family val="2"/>
      </rPr>
      <t xml:space="preserve"> entre les années scolaires 2010-2011 et 2017-2018, les effectifs de personnels ont progressé en moyenne de 0,6 % par an. Ils ont ensuite progressé de 2,1 % sur la dernière année.</t>
    </r>
  </si>
  <si>
    <t>L’année 2014 se distingue par une forte hausse du nombre d’admis, en raison de l’organisation exceptionnelle de deux sessions pour les concours externes dans le public et le privé.</t>
  </si>
  <si>
    <r>
      <rPr>
        <b/>
        <sz val="9"/>
        <color indexed="8"/>
        <rFont val="Arial"/>
        <family val="2"/>
      </rPr>
      <t>Note </t>
    </r>
    <r>
      <rPr>
        <sz val="9"/>
        <color indexed="8"/>
        <rFont val="Arial"/>
        <family val="2"/>
      </rPr>
      <t xml:space="preserve">: les données présentées dans ce tableau et les suivants portent sur les effectifs physiques des personnels. </t>
    </r>
  </si>
  <si>
    <t>Ensemble des effectifs physiques des personnels rémunérés au titre de l'Education nationale, en activité au 30 novembre, qu'ils exercent en France métropolitaine ou dans les départements d’outre-mer (hors Mayotte pour le privé). Cela comprend :
- les corps enseignants des premier et second degrés du secteur public et du secteur d’enseignement privé sous contrat;
- et les corps des personnels non enseignants du secteur public en activité rémunérés au titre de l’Éducation nationale en France métropolitaine.
Sont exclus les personnels non enseignants du secteur privé.
Les personnels dénombrés relèvent tous de la mission interministérielle « Enseignement scolaire » (MIES) du budget de l’Etat, à l’exclusion de l’enseignement technique agricole. Les enseignants des corps du second degré en fonction dans l’enseignement supérieur ne sont pas pris en compte. 
Pour les séries longues, le champ est réduit : le service interacadémique des examens et concours (SIEC) et l'administration centrale sont exclus, car non présents dans la source pour les années antérieures à 2015.
Les évolutions d'effectifs présentés dans les figures 1, 2, 3 et 7 prennent en compte le basculement parmi les personnels non-enseignants du corps de psychologues de l'Education nationale,  crée en 2017, dont une partie était auparavant répertoriée parmi les enseignants du premier degré public. Dans ces figures, les psychologues scolaires ont été intégrés à la catégorie "non-enseignants" à partir de 2010 .</t>
  </si>
  <si>
    <t>4 - Répartition des personnels de corps enseignants du premier degré des secteurs public et privé, selon la mission, en 2017-2018 (en %)</t>
  </si>
  <si>
    <t>5 - Répartition des personnels de corps enseignants du premier degré des secteurs public et privé, selon la mission, en 2017-2018 (en %)</t>
  </si>
  <si>
    <t>6 - Nombre d'admis au concours rapporté au nombre de départs à la retraite des enseignants</t>
  </si>
  <si>
    <t>7 - Personnels des corps non enseignants en 2010-2011 et 2017-2018</t>
  </si>
  <si>
    <t>Part des femmes (en %)</t>
  </si>
  <si>
    <r>
      <t xml:space="preserve">Non-enseignants </t>
    </r>
    <r>
      <rPr>
        <b/>
        <vertAlign val="superscript"/>
        <sz val="9"/>
        <color indexed="8"/>
        <rFont val="Arial"/>
        <family val="2"/>
      </rPr>
      <t>1</t>
    </r>
  </si>
  <si>
    <r>
      <t>Personnels en administration centrale ou au SIEC</t>
    </r>
    <r>
      <rPr>
        <b/>
        <vertAlign val="superscript"/>
        <sz val="9"/>
        <color indexed="8"/>
        <rFont val="Arial"/>
        <family val="2"/>
      </rPr>
      <t xml:space="preserve"> 3</t>
    </r>
  </si>
  <si>
    <r>
      <rPr>
        <b/>
        <sz val="9"/>
        <color indexed="8"/>
        <rFont val="Arial"/>
        <family val="2"/>
      </rPr>
      <t>2.</t>
    </r>
    <r>
      <rPr>
        <sz val="9"/>
        <color indexed="8"/>
        <rFont val="Arial"/>
        <family val="2"/>
      </rPr>
      <t xml:space="preserve"> Les apprentis ne sont pas recensés avant 2015-2016.</t>
    </r>
  </si>
  <si>
    <t>L’ensemble des enseignants des secteurs publics et privés sous contrat sont rémunérés par l’Éducation nationale. En revanche, seuls les non-enseignants du secteur public dépendent de ce ministère. En outre, les personnels techniques, ouvriers et de service qui travaillent dans les collèges et lycées dépendent des régions et départements, les agents territoriaux spécialisés des écoles maternelles (Atsem) dépendent des communes. Ils ne sont pas recensés dans les effectifs de l’Éducation nationale et ne sont donc pas pris en compte.</t>
  </si>
  <si>
    <r>
      <rPr>
        <b/>
        <sz val="9"/>
        <color indexed="8"/>
        <rFont val="Arial"/>
        <family val="2"/>
      </rPr>
      <t>3.</t>
    </r>
    <r>
      <rPr>
        <sz val="9"/>
        <color indexed="8"/>
        <rFont val="Arial"/>
        <family val="2"/>
      </rPr>
      <t xml:space="preserve"> SIEC = Service interacadémique des examens et concours. Les effectifs des personnels de ce service et de l'administration centrale ne sont pas disponibles avant 2015-2016.</t>
    </r>
  </si>
  <si>
    <r>
      <rPr>
        <b/>
        <sz val="9"/>
        <rFont val="Arial"/>
        <family val="2"/>
      </rPr>
      <t xml:space="preserve">Source : </t>
    </r>
    <r>
      <rPr>
        <sz val="9"/>
        <rFont val="Arial"/>
        <family val="2"/>
      </rPr>
      <t>MENJ-MESRI-DEPP, base statistique des agents (BSA), novembre 2010, 2016, 2017.</t>
    </r>
  </si>
  <si>
    <r>
      <rPr>
        <b/>
        <sz val="9"/>
        <rFont val="Arial"/>
        <family val="2"/>
      </rPr>
      <t>Champ :</t>
    </r>
    <r>
      <rPr>
        <sz val="9"/>
        <rFont val="Arial"/>
        <family val="2"/>
      </rPr>
      <t xml:space="preserve"> France métropolitaine + DOM (hors Mayotte pour le privé), personnels rémunérés au titre de l'Éducation nationale, en activité au 30 novembre.</t>
    </r>
  </si>
  <si>
    <r>
      <t xml:space="preserve">Apprentis </t>
    </r>
    <r>
      <rPr>
        <b/>
        <vertAlign val="superscript"/>
        <sz val="9"/>
        <color indexed="8"/>
        <rFont val="Arial"/>
        <family val="2"/>
      </rPr>
      <t>2</t>
    </r>
  </si>
  <si>
    <t>2 - Évolution des effectifs de personnels, hors administration centrale et SIEC, hors apprentis</t>
  </si>
  <si>
    <t>dont AED</t>
  </si>
  <si>
    <r>
      <rPr>
        <b/>
        <sz val="9"/>
        <rFont val="Arial"/>
        <family val="2"/>
      </rPr>
      <t xml:space="preserve">Champ : </t>
    </r>
    <r>
      <rPr>
        <sz val="9"/>
        <rFont val="Arial"/>
        <family val="2"/>
      </rPr>
      <t>France métropolitaine + DOM (hors Mayotte pour le privé), personnels rémunérés au titre de l'Éducation nationale, en activité au 30 novembre, hors SIEC et administration centrale.</t>
    </r>
  </si>
  <si>
    <r>
      <rPr>
        <b/>
        <sz val="9"/>
        <rFont val="Arial"/>
        <family val="2"/>
      </rPr>
      <t xml:space="preserve">Source : </t>
    </r>
    <r>
      <rPr>
        <sz val="9"/>
        <rFont val="Arial"/>
        <family val="2"/>
      </rPr>
      <t>MENJ-MESRI-DEPP, base statistique des agents (BSA), novembre 2010, novembre 2017.</t>
    </r>
  </si>
  <si>
    <r>
      <rPr>
        <b/>
        <sz val="9"/>
        <color indexed="8"/>
        <rFont val="Arial"/>
        <family val="2"/>
      </rPr>
      <t xml:space="preserve">Sources : </t>
    </r>
    <r>
      <rPr>
        <sz val="9"/>
        <color indexed="8"/>
        <rFont val="Arial"/>
        <family val="2"/>
      </rPr>
      <t>MENJ-MESRI-DEPP, fichiers de fin de fonction des Annuaires 2005-2013, base statistique des agents (BSA).</t>
    </r>
  </si>
  <si>
    <t xml:space="preserve">Les recrutements réservés sont comptabilisés parmi les admis aux concours. Ces recrutements ont été mis en place pour une durée de quatre ans à partir de la session 2013 dans le cadre de la résorption de l'emploi précaire. </t>
  </si>
  <si>
    <r>
      <rPr>
        <b/>
        <sz val="9"/>
        <color indexed="8"/>
        <rFont val="Arial"/>
        <family val="2"/>
      </rPr>
      <t>Champ :</t>
    </r>
    <r>
      <rPr>
        <sz val="9"/>
        <color indexed="8"/>
        <rFont val="Arial"/>
        <family val="2"/>
      </rPr>
      <t xml:space="preserve"> France métropolitaine + DOM + COM + Nouvelle-Calédonie.</t>
    </r>
  </si>
  <si>
    <r>
      <rPr>
        <b/>
        <sz val="9"/>
        <color indexed="8"/>
        <rFont val="Arial"/>
        <family val="2"/>
      </rPr>
      <t>Note :</t>
    </r>
    <r>
      <rPr>
        <sz val="9"/>
        <color indexed="8"/>
        <rFont val="Arial"/>
        <family val="2"/>
      </rPr>
      <t xml:space="preserve"> concours internes et externes. La session exceptionnelle de concours de 2014 est prise en compte, de même que les concours supplémentaires de Créteil. En revanche, la Nouvelle-Calédonie n'est pas dans le champ des concours du premier degré public, le concours de professeur des écoles étant organisé par le gouvernement de Nouvelle-Calédonie et non le vice-rectorat. Le concours spécifique des instituteurs de Mayotte (existant jusqu'en 2016) n'est pas non plus comptabilisé.</t>
    </r>
  </si>
  <si>
    <r>
      <rPr>
        <b/>
        <sz val="9"/>
        <color indexed="8"/>
        <rFont val="Arial"/>
        <family val="2"/>
      </rPr>
      <t>Lecture :</t>
    </r>
    <r>
      <rPr>
        <sz val="9"/>
        <color indexed="8"/>
        <rFont val="Arial"/>
        <family val="2"/>
      </rPr>
      <t xml:space="preserve"> dans le premier degré public, en 2017, pour 10 départs en retraite d’enseignants, 15 enseignants ont été admis aux concours. En 2016, 18 personnes ont été admises au concours pour 10 départs dans ce même degré d’enseignement.</t>
    </r>
  </si>
  <si>
    <r>
      <rPr>
        <b/>
        <sz val="9"/>
        <color indexed="8"/>
        <rFont val="Arial"/>
        <family val="2"/>
      </rPr>
      <t>1.</t>
    </r>
    <r>
      <rPr>
        <sz val="9"/>
        <color indexed="8"/>
        <rFont val="Arial"/>
        <family val="2"/>
      </rPr>
      <t xml:space="preserve"> Les apprentis ne sont pas recensés avant 2015-2016.</t>
    </r>
  </si>
  <si>
    <t>Part des femmes (2010-2011) (en %)</t>
  </si>
  <si>
    <t>Part des femmes (2017-2018) (en %)</t>
  </si>
  <si>
    <r>
      <rPr>
        <b/>
        <sz val="9"/>
        <rFont val="Arial"/>
        <family val="2"/>
      </rPr>
      <t>Champ :</t>
    </r>
    <r>
      <rPr>
        <sz val="9"/>
        <rFont val="Arial"/>
        <family val="2"/>
      </rPr>
      <t xml:space="preserve"> France métropolitaine + DOM, personnels appartenant à un corps non enseignant rémunérés au titre de l'Éducation nationale, en activité au 30 novembre.</t>
    </r>
  </si>
  <si>
    <r>
      <rPr>
        <b/>
        <sz val="9"/>
        <rFont val="Arial"/>
        <family val="2"/>
      </rPr>
      <t>Source :</t>
    </r>
    <r>
      <rPr>
        <sz val="9"/>
        <rFont val="Arial"/>
        <family val="2"/>
      </rPr>
      <t xml:space="preserve"> MENJ-MESRI-DEPP, base statistique des agents (BSA), novembre 2010 et novembre 2017.</t>
    </r>
  </si>
  <si>
    <t>Effectifs</t>
  </si>
  <si>
    <t>Part des femmes (2010 -2011) (en %)</t>
  </si>
  <si>
    <t>Part des femmes (2017 -2018) (en %)</t>
  </si>
  <si>
    <r>
      <rPr>
        <b/>
        <sz val="9"/>
        <color indexed="8"/>
        <rFont val="Arial"/>
        <family val="2"/>
      </rPr>
      <t xml:space="preserve">1. </t>
    </r>
    <r>
      <rPr>
        <sz val="9"/>
        <color indexed="8"/>
        <rFont val="Arial"/>
        <family val="2"/>
      </rPr>
      <t xml:space="preserve">Les psychologues scolaires sont intégrés dans la catégorie « non-enseignants » sur toute la période </t>
    </r>
    <r>
      <rPr>
        <b/>
        <sz val="9"/>
        <color indexed="8"/>
        <rFont val="Arial"/>
        <family val="2"/>
      </rPr>
      <t>(voir « Pour en savoir plus » - Champ)</t>
    </r>
    <r>
      <rPr>
        <sz val="9"/>
        <color indexed="8"/>
        <rFont val="Arial"/>
        <family val="2"/>
      </rPr>
      <t>.</t>
    </r>
  </si>
  <si>
    <r>
      <rPr>
        <b/>
        <sz val="9"/>
        <rFont val="Arial"/>
        <family val="2"/>
      </rPr>
      <t>Source :</t>
    </r>
    <r>
      <rPr>
        <sz val="9"/>
        <rFont val="Arial"/>
        <family val="2"/>
      </rPr>
      <t xml:space="preserve"> MENJ-MESRI-DEPP, base statistique des agents (BSA), novembre 2010, novembre 2017.</t>
    </r>
  </si>
  <si>
    <t>Figure 6 - Nombre d'admis au concours pour dix départs en retraite des enseignants</t>
  </si>
  <si>
    <t>Réf. : Note d'information, n° 19.18 © DEPP</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</si>
</sst>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
  </numFmts>
  <fonts count="71">
    <font>
      <sz val="11"/>
      <color theme="1"/>
      <name val="Calibri"/>
      <family val="2"/>
    </font>
    <font>
      <sz val="11"/>
      <color indexed="8"/>
      <name val="Calibri"/>
      <family val="2"/>
    </font>
    <font>
      <sz val="10"/>
      <name val="MS Sans Serif"/>
      <family val="2"/>
    </font>
    <font>
      <sz val="10"/>
      <name val="Arial"/>
      <family val="2"/>
    </font>
    <font>
      <sz val="8"/>
      <name val="Courier"/>
      <family val="3"/>
    </font>
    <font>
      <b/>
      <sz val="9"/>
      <color indexed="8"/>
      <name val="Arial"/>
      <family val="2"/>
    </font>
    <font>
      <sz val="9"/>
      <color indexed="8"/>
      <name val="Arial"/>
      <family val="2"/>
    </font>
    <font>
      <sz val="9"/>
      <name val="Arial"/>
      <family val="2"/>
    </font>
    <font>
      <b/>
      <sz val="9"/>
      <name val="Arial"/>
      <family val="2"/>
    </font>
    <font>
      <i/>
      <sz val="9"/>
      <name val="Arial"/>
      <family val="2"/>
    </font>
    <font>
      <b/>
      <sz val="9"/>
      <color indexed="14"/>
      <name val="Arial"/>
      <family val="2"/>
    </font>
    <font>
      <b/>
      <sz val="11"/>
      <color indexed="8"/>
      <name val="Calibri"/>
      <family val="2"/>
    </font>
    <font>
      <u val="single"/>
      <sz val="10"/>
      <color indexed="12"/>
      <name val="Arial"/>
      <family val="2"/>
    </font>
    <font>
      <u val="single"/>
      <sz val="11"/>
      <color indexed="12"/>
      <name val="Calibri"/>
      <family val="2"/>
    </font>
    <font>
      <sz val="9"/>
      <color indexed="8"/>
      <name val="Calibri"/>
      <family val="2"/>
    </font>
    <font>
      <b/>
      <sz val="18"/>
      <color indexed="8"/>
      <name val="Calibri"/>
      <family val="2"/>
    </font>
    <font>
      <i/>
      <sz val="10"/>
      <name val="Arial"/>
      <family val="2"/>
    </font>
    <font>
      <sz val="11"/>
      <color indexed="60"/>
      <name val="Calibri"/>
      <family val="2"/>
    </font>
    <font>
      <sz val="10"/>
      <color indexed="8"/>
      <name val="Arial"/>
      <family val="2"/>
    </font>
    <font>
      <b/>
      <sz val="9"/>
      <color indexed="8"/>
      <name val="Calibri"/>
      <family val="2"/>
    </font>
    <font>
      <sz val="8"/>
      <color indexed="8"/>
      <name val="Arial"/>
      <family val="2"/>
    </font>
    <font>
      <sz val="8"/>
      <name val="Arial"/>
      <family val="2"/>
    </font>
    <font>
      <b/>
      <sz val="8"/>
      <name val="Arial"/>
      <family val="2"/>
    </font>
    <font>
      <sz val="8"/>
      <color indexed="8"/>
      <name val="Calibri"/>
      <family val="2"/>
    </font>
    <font>
      <b/>
      <vertAlign val="superscript"/>
      <sz val="9"/>
      <color indexed="8"/>
      <name val="Arial"/>
      <family val="2"/>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63"/>
      <name val="Calibri"/>
      <family val="0"/>
    </font>
    <font>
      <sz val="8"/>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b/>
      <sz val="9"/>
      <color theme="1"/>
      <name val="Arial"/>
      <family val="2"/>
    </font>
    <font>
      <b/>
      <sz val="9"/>
      <color rgb="FFCC0099"/>
      <name val="Arial"/>
      <family val="2"/>
    </font>
    <font>
      <b/>
      <sz val="18"/>
      <color theme="1"/>
      <name val="Calibri"/>
      <family val="2"/>
    </font>
    <font>
      <sz val="9"/>
      <color theme="1"/>
      <name val="Calibri"/>
      <family val="2"/>
    </font>
    <font>
      <sz val="10"/>
      <color theme="1"/>
      <name val="Arial"/>
      <family val="2"/>
    </font>
    <font>
      <b/>
      <sz val="9"/>
      <color theme="1"/>
      <name val="Calibri"/>
      <family val="2"/>
    </font>
    <font>
      <sz val="8"/>
      <color theme="1"/>
      <name val="Arial"/>
      <family val="2"/>
    </font>
    <font>
      <sz val="8"/>
      <color theme="1"/>
      <name val="Calibri"/>
      <family val="2"/>
    </font>
    <font>
      <i/>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00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top/>
      <bottom style="medium">
        <color rgb="FFCC0099"/>
      </bottom>
    </border>
    <border>
      <left style="thin"/>
      <right/>
      <top/>
      <bottom style="thin">
        <color theme="3" tint="-0.24993999302387238"/>
      </bottom>
    </border>
    <border>
      <left style="thin"/>
      <right/>
      <top style="thin">
        <color theme="3" tint="-0.24993999302387238"/>
      </top>
      <bottom/>
    </border>
    <border>
      <left style="thin"/>
      <right/>
      <top style="thin"/>
      <bottom style="thin"/>
    </border>
    <border>
      <left style="thin"/>
      <right style="thin"/>
      <top style="thick">
        <color rgb="FFCC0099"/>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color theme="3" tint="-0.24993999302387238"/>
      </bottom>
    </border>
    <border>
      <left style="thin"/>
      <right style="thin"/>
      <top style="thin">
        <color theme="3" tint="-0.24993999302387238"/>
      </top>
      <bottom/>
    </border>
    <border>
      <left/>
      <right style="thin"/>
      <top style="thin">
        <color theme="3" tint="-0.24993999302387238"/>
      </top>
      <bottom/>
    </border>
    <border>
      <left/>
      <right style="thin"/>
      <top/>
      <bottom/>
    </border>
    <border>
      <left/>
      <right style="thin"/>
      <top/>
      <bottom style="thin">
        <color theme="3" tint="-0.24993999302387238"/>
      </bottom>
    </border>
    <border>
      <left/>
      <right/>
      <top/>
      <bottom style="thick">
        <color rgb="FFCC0099"/>
      </bottom>
    </border>
    <border>
      <left/>
      <right style="thin"/>
      <top/>
      <bottom style="thin"/>
    </border>
    <border>
      <left style="thin"/>
      <right/>
      <top style="thick">
        <color rgb="FFCC0099"/>
      </top>
      <bottom/>
    </border>
    <border>
      <left/>
      <right style="thin"/>
      <top style="thick">
        <color rgb="FFCC0099"/>
      </top>
      <bottom/>
    </border>
    <border>
      <left style="thin"/>
      <right style="thin"/>
      <top style="thick">
        <color rgb="FFCC0099"/>
      </top>
      <bottom style="thin"/>
    </border>
    <border>
      <left style="thin"/>
      <right/>
      <top style="thick">
        <color rgb="FFCC0099"/>
      </top>
      <bottom style="thin"/>
    </border>
    <border>
      <left/>
      <right style="thin"/>
      <top style="thick">
        <color rgb="FFCC0099"/>
      </top>
      <bottom style="thin"/>
    </border>
    <border>
      <left/>
      <right/>
      <top style="thick">
        <color rgb="FFCC0099"/>
      </top>
      <bottom/>
    </border>
    <border>
      <left/>
      <right style="thin"/>
      <top style="thin"/>
      <bottom style="thin"/>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0" fillId="27" borderId="3" applyNumberFormat="0" applyFont="0" applyAlignment="0" applyProtection="0"/>
    <xf numFmtId="0" fontId="48" fillId="28" borderId="1" applyNumberFormat="0" applyAlignment="0" applyProtection="0"/>
    <xf numFmtId="44" fontId="3" fillId="0" borderId="0" applyFon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68">
    <xf numFmtId="0" fontId="0"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Border="1" applyAlignment="1">
      <alignment/>
    </xf>
    <xf numFmtId="0" fontId="62" fillId="33" borderId="11" xfId="0" applyFont="1" applyFill="1" applyBorder="1" applyAlignment="1">
      <alignment/>
    </xf>
    <xf numFmtId="0" fontId="62" fillId="33" borderId="12" xfId="0" applyFont="1" applyFill="1" applyBorder="1" applyAlignment="1">
      <alignment/>
    </xf>
    <xf numFmtId="165" fontId="61" fillId="33" borderId="0" xfId="0" applyNumberFormat="1" applyFont="1" applyFill="1" applyAlignment="1">
      <alignment/>
    </xf>
    <xf numFmtId="0" fontId="7" fillId="33" borderId="0" xfId="57" applyFont="1" applyFill="1" applyBorder="1" applyAlignment="1">
      <alignment horizontal="left" vertical="center" wrapText="1"/>
      <protection/>
    </xf>
    <xf numFmtId="0" fontId="61" fillId="33" borderId="13" xfId="0" applyFont="1" applyFill="1" applyBorder="1" applyAlignment="1">
      <alignment/>
    </xf>
    <xf numFmtId="0" fontId="7" fillId="33" borderId="14" xfId="57" applyFont="1" applyFill="1" applyBorder="1" applyAlignment="1">
      <alignment horizontal="left" vertical="center" wrapText="1"/>
      <protection/>
    </xf>
    <xf numFmtId="0" fontId="62" fillId="33" borderId="10" xfId="0" applyFont="1" applyFill="1" applyBorder="1" applyAlignment="1">
      <alignment/>
    </xf>
    <xf numFmtId="0" fontId="62" fillId="33" borderId="0" xfId="0" applyFont="1" applyFill="1" applyBorder="1" applyAlignment="1">
      <alignment/>
    </xf>
    <xf numFmtId="0" fontId="7" fillId="33" borderId="0" xfId="0" applyFont="1" applyFill="1" applyAlignment="1">
      <alignment/>
    </xf>
    <xf numFmtId="3" fontId="61" fillId="33" borderId="0" xfId="0" applyNumberFormat="1" applyFont="1" applyFill="1" applyAlignment="1">
      <alignment/>
    </xf>
    <xf numFmtId="0" fontId="7" fillId="0" borderId="15" xfId="0" applyFont="1" applyBorder="1" applyAlignment="1">
      <alignment/>
    </xf>
    <xf numFmtId="0" fontId="61" fillId="33" borderId="15" xfId="0" applyFont="1" applyFill="1" applyBorder="1" applyAlignment="1">
      <alignment/>
    </xf>
    <xf numFmtId="0" fontId="8" fillId="33" borderId="0" xfId="57" applyFont="1" applyFill="1" applyBorder="1" applyAlignment="1">
      <alignment horizontal="center" vertical="center" wrapText="1"/>
      <protection/>
    </xf>
    <xf numFmtId="3" fontId="7" fillId="33" borderId="0" xfId="57" applyNumberFormat="1" applyFont="1" applyFill="1" applyBorder="1" applyAlignment="1">
      <alignment vertical="center" wrapText="1"/>
      <protection/>
    </xf>
    <xf numFmtId="0" fontId="7" fillId="33" borderId="11" xfId="57" applyFont="1" applyFill="1" applyBorder="1" applyAlignment="1">
      <alignment horizontal="left" vertical="center" wrapText="1"/>
      <protection/>
    </xf>
    <xf numFmtId="0" fontId="7" fillId="33" borderId="10" xfId="57" applyFont="1" applyFill="1" applyBorder="1" applyAlignment="1">
      <alignment horizontal="left" vertical="center" wrapText="1"/>
      <protection/>
    </xf>
    <xf numFmtId="0" fontId="8" fillId="33" borderId="16" xfId="57" applyFont="1" applyFill="1" applyBorder="1" applyAlignment="1">
      <alignment horizontal="left" vertical="center" wrapText="1"/>
      <protection/>
    </xf>
    <xf numFmtId="0" fontId="7" fillId="33" borderId="17" xfId="57" applyFont="1" applyFill="1" applyBorder="1" applyAlignment="1">
      <alignment horizontal="left" vertical="center" wrapText="1"/>
      <protection/>
    </xf>
    <xf numFmtId="0" fontId="63" fillId="33" borderId="0" xfId="57" applyFont="1" applyFill="1" applyBorder="1" applyAlignment="1">
      <alignment vertical="center" wrapText="1"/>
      <protection/>
    </xf>
    <xf numFmtId="0" fontId="7" fillId="33" borderId="16" xfId="57" applyFont="1" applyFill="1" applyBorder="1" applyAlignment="1">
      <alignment horizontal="left" vertical="center" wrapText="1"/>
      <protection/>
    </xf>
    <xf numFmtId="0" fontId="8" fillId="33" borderId="17" xfId="57" applyFont="1" applyFill="1" applyBorder="1" applyAlignment="1">
      <alignment horizontal="left" vertical="center" wrapText="1"/>
      <protection/>
    </xf>
    <xf numFmtId="0" fontId="8" fillId="33" borderId="18" xfId="57" applyFont="1" applyFill="1" applyBorder="1" applyAlignment="1">
      <alignment horizontal="left" vertical="top" wrapText="1"/>
      <protection/>
    </xf>
    <xf numFmtId="0" fontId="61" fillId="33" borderId="19" xfId="0" applyFont="1" applyFill="1" applyBorder="1" applyAlignment="1">
      <alignment horizontal="center"/>
    </xf>
    <xf numFmtId="0" fontId="8" fillId="33" borderId="11" xfId="57" applyFont="1" applyFill="1" applyBorder="1" applyAlignment="1">
      <alignment horizontal="left" vertical="center" wrapText="1"/>
      <protection/>
    </xf>
    <xf numFmtId="0" fontId="59" fillId="0" borderId="0" xfId="0" applyFont="1" applyAlignment="1">
      <alignment/>
    </xf>
    <xf numFmtId="0" fontId="61" fillId="0" borderId="0" xfId="0" applyFont="1" applyFill="1" applyAlignment="1">
      <alignment/>
    </xf>
    <xf numFmtId="0" fontId="7" fillId="0" borderId="19" xfId="57" applyFont="1" applyFill="1" applyBorder="1" applyAlignment="1">
      <alignment horizontal="center" vertical="center" wrapText="1"/>
      <protection/>
    </xf>
    <xf numFmtId="0" fontId="0" fillId="0" borderId="0" xfId="0" applyAlignment="1">
      <alignment vertical="center" wrapText="1"/>
    </xf>
    <xf numFmtId="0" fontId="8" fillId="33" borderId="10" xfId="57" applyFont="1" applyFill="1" applyBorder="1" applyAlignment="1">
      <alignment vertical="center" wrapText="1"/>
      <protection/>
    </xf>
    <xf numFmtId="0" fontId="0" fillId="0" borderId="0" xfId="0" applyBorder="1" applyAlignment="1">
      <alignment horizontal="left" vertical="top" wrapText="1"/>
    </xf>
    <xf numFmtId="0" fontId="61" fillId="34" borderId="0" xfId="0" applyFont="1" applyFill="1" applyAlignment="1">
      <alignment/>
    </xf>
    <xf numFmtId="165" fontId="61" fillId="34" borderId="0" xfId="0" applyNumberFormat="1" applyFont="1" applyFill="1" applyAlignment="1">
      <alignment/>
    </xf>
    <xf numFmtId="0" fontId="50" fillId="0" borderId="0" xfId="47" applyAlignment="1">
      <alignment horizontal="left" vertical="center" wrapText="1" indent="1"/>
    </xf>
    <xf numFmtId="0" fontId="64" fillId="0" borderId="0" xfId="0" applyFont="1" applyAlignment="1">
      <alignment vertical="center"/>
    </xf>
    <xf numFmtId="0" fontId="65" fillId="0" borderId="0" xfId="0" applyFont="1" applyAlignment="1">
      <alignment/>
    </xf>
    <xf numFmtId="0" fontId="0" fillId="0" borderId="0" xfId="0" applyBorder="1" applyAlignment="1">
      <alignment/>
    </xf>
    <xf numFmtId="0" fontId="66" fillId="0" borderId="0" xfId="0" applyFont="1" applyBorder="1" applyAlignment="1">
      <alignment vertical="top" wrapText="1"/>
    </xf>
    <xf numFmtId="0" fontId="3" fillId="0" borderId="20" xfId="0" applyFont="1" applyBorder="1" applyAlignment="1">
      <alignment vertical="center"/>
    </xf>
    <xf numFmtId="0" fontId="0" fillId="0" borderId="21" xfId="0" applyBorder="1" applyAlignment="1">
      <alignment/>
    </xf>
    <xf numFmtId="0" fontId="0" fillId="0" borderId="22" xfId="0" applyBorder="1" applyAlignment="1">
      <alignment/>
    </xf>
    <xf numFmtId="0" fontId="3" fillId="0" borderId="23" xfId="0" applyFont="1" applyBorder="1" applyAlignment="1">
      <alignment vertical="center"/>
    </xf>
    <xf numFmtId="0" fontId="0" fillId="0" borderId="24" xfId="0" applyBorder="1" applyAlignment="1">
      <alignment/>
    </xf>
    <xf numFmtId="0" fontId="3" fillId="0" borderId="25" xfId="0" applyFont="1" applyBorder="1" applyAlignment="1">
      <alignment vertical="center"/>
    </xf>
    <xf numFmtId="0" fontId="50" fillId="0" borderId="26" xfId="47" applyBorder="1" applyAlignment="1">
      <alignment/>
    </xf>
    <xf numFmtId="0" fontId="0" fillId="0" borderId="26" xfId="0" applyBorder="1" applyAlignment="1">
      <alignment/>
    </xf>
    <xf numFmtId="0" fontId="0" fillId="0" borderId="27" xfId="0" applyBorder="1" applyAlignment="1">
      <alignment/>
    </xf>
    <xf numFmtId="0" fontId="8" fillId="0" borderId="0" xfId="56" applyFont="1" applyBorder="1" applyAlignment="1">
      <alignment horizontal="center" vertical="center" wrapText="1"/>
      <protection/>
    </xf>
    <xf numFmtId="0" fontId="61" fillId="0" borderId="0" xfId="0" applyFont="1" applyAlignment="1">
      <alignment/>
    </xf>
    <xf numFmtId="0" fontId="61" fillId="34" borderId="28" xfId="0" applyFont="1" applyFill="1" applyBorder="1" applyAlignment="1">
      <alignment/>
    </xf>
    <xf numFmtId="0" fontId="61" fillId="34" borderId="28" xfId="0" applyFont="1" applyFill="1" applyBorder="1" applyAlignment="1">
      <alignment wrapText="1"/>
    </xf>
    <xf numFmtId="165" fontId="61" fillId="34" borderId="28" xfId="0" applyNumberFormat="1" applyFont="1" applyFill="1" applyBorder="1" applyAlignment="1">
      <alignment/>
    </xf>
    <xf numFmtId="0" fontId="61" fillId="33" borderId="0" xfId="0" applyNumberFormat="1" applyFont="1" applyFill="1" applyBorder="1" applyAlignment="1" applyProtection="1">
      <alignment wrapText="1"/>
      <protection/>
    </xf>
    <xf numFmtId="165" fontId="61" fillId="33" borderId="0" xfId="0" applyNumberFormat="1" applyFont="1" applyFill="1" applyBorder="1" applyAlignment="1" applyProtection="1">
      <alignment/>
      <protection/>
    </xf>
    <xf numFmtId="165" fontId="61" fillId="0" borderId="0" xfId="0" applyNumberFormat="1" applyFont="1" applyBorder="1" applyAlignment="1">
      <alignment/>
    </xf>
    <xf numFmtId="0" fontId="61" fillId="0" borderId="0" xfId="0" applyFont="1" applyBorder="1" applyAlignment="1">
      <alignment wrapText="1"/>
    </xf>
    <xf numFmtId="0" fontId="61" fillId="0" borderId="0" xfId="0" applyFont="1" applyBorder="1" applyAlignment="1">
      <alignment/>
    </xf>
    <xf numFmtId="0" fontId="9" fillId="35" borderId="0" xfId="55" applyFont="1" applyFill="1" applyAlignment="1">
      <alignment horizontal="left" vertical="center"/>
    </xf>
    <xf numFmtId="0" fontId="65" fillId="0" borderId="0" xfId="0" applyFont="1" applyBorder="1" applyAlignment="1">
      <alignment/>
    </xf>
    <xf numFmtId="0" fontId="65" fillId="33" borderId="0" xfId="0" applyNumberFormat="1" applyFont="1" applyFill="1" applyBorder="1" applyAlignment="1" applyProtection="1">
      <alignment/>
      <protection/>
    </xf>
    <xf numFmtId="0" fontId="65" fillId="33" borderId="28" xfId="0" applyNumberFormat="1" applyFont="1" applyFill="1" applyBorder="1" applyAlignment="1" applyProtection="1">
      <alignment wrapText="1"/>
      <protection/>
    </xf>
    <xf numFmtId="0" fontId="7" fillId="0" borderId="18" xfId="0" applyNumberFormat="1" applyFont="1" applyFill="1" applyBorder="1" applyAlignment="1" applyProtection="1">
      <alignment horizontal="left" vertical="top" wrapText="1"/>
      <protection/>
    </xf>
    <xf numFmtId="165" fontId="65" fillId="33" borderId="28" xfId="0" applyNumberFormat="1" applyFont="1" applyFill="1" applyBorder="1" applyAlignment="1" applyProtection="1">
      <alignment/>
      <protection/>
    </xf>
    <xf numFmtId="165" fontId="65" fillId="0" borderId="28" xfId="0" applyNumberFormat="1" applyFont="1" applyBorder="1" applyAlignment="1">
      <alignment/>
    </xf>
    <xf numFmtId="0" fontId="65" fillId="0" borderId="18" xfId="0" applyNumberFormat="1" applyFont="1" applyFill="1" applyBorder="1" applyAlignment="1" applyProtection="1">
      <alignment horizontal="left" vertical="top" wrapText="1"/>
      <protection/>
    </xf>
    <xf numFmtId="165" fontId="65" fillId="0" borderId="28" xfId="0" applyNumberFormat="1" applyFont="1" applyFill="1" applyBorder="1" applyAlignment="1" applyProtection="1">
      <alignment/>
      <protection/>
    </xf>
    <xf numFmtId="165" fontId="65" fillId="0" borderId="28" xfId="0" applyNumberFormat="1" applyFont="1" applyFill="1" applyBorder="1" applyAlignment="1">
      <alignment/>
    </xf>
    <xf numFmtId="0" fontId="67" fillId="0" borderId="18" xfId="0" applyNumberFormat="1" applyFont="1" applyFill="1" applyBorder="1" applyAlignment="1" applyProtection="1">
      <alignment horizontal="right" vertical="top" wrapText="1"/>
      <protection/>
    </xf>
    <xf numFmtId="0" fontId="8" fillId="33" borderId="0" xfId="0" applyFont="1" applyFill="1" applyBorder="1" applyAlignment="1">
      <alignment/>
    </xf>
    <xf numFmtId="0" fontId="7" fillId="33" borderId="0" xfId="0" applyFont="1" applyFill="1" applyBorder="1" applyAlignment="1">
      <alignment/>
    </xf>
    <xf numFmtId="0" fontId="7" fillId="33" borderId="0" xfId="65" applyFont="1" applyFill="1" applyBorder="1" applyAlignment="1">
      <alignment horizontal="center"/>
      <protection/>
    </xf>
    <xf numFmtId="0" fontId="7" fillId="33" borderId="0" xfId="65" applyFont="1" applyFill="1" applyBorder="1">
      <alignment/>
      <protection/>
    </xf>
    <xf numFmtId="0" fontId="7" fillId="33" borderId="28" xfId="57" applyFont="1" applyFill="1" applyBorder="1" applyAlignment="1">
      <alignment vertical="center"/>
      <protection/>
    </xf>
    <xf numFmtId="0" fontId="7" fillId="0" borderId="28" xfId="65" applyFont="1" applyFill="1" applyBorder="1" applyAlignment="1">
      <alignment horizontal="center"/>
      <protection/>
    </xf>
    <xf numFmtId="0" fontId="7" fillId="33" borderId="28" xfId="65" applyFont="1" applyFill="1" applyBorder="1" applyAlignment="1">
      <alignment horizontal="center"/>
      <protection/>
    </xf>
    <xf numFmtId="0" fontId="61" fillId="33" borderId="28" xfId="0" applyFont="1" applyFill="1" applyBorder="1" applyAlignment="1">
      <alignment/>
    </xf>
    <xf numFmtId="0" fontId="7" fillId="0" borderId="29" xfId="65" applyFont="1" applyFill="1" applyBorder="1">
      <alignment/>
      <protection/>
    </xf>
    <xf numFmtId="3" fontId="7" fillId="0" borderId="29" xfId="65" applyNumberFormat="1" applyFont="1" applyFill="1" applyBorder="1" applyAlignment="1">
      <alignment horizontal="right"/>
      <protection/>
    </xf>
    <xf numFmtId="0" fontId="61" fillId="0" borderId="30" xfId="0" applyFont="1" applyFill="1" applyBorder="1" applyAlignment="1">
      <alignment/>
    </xf>
    <xf numFmtId="0" fontId="7" fillId="0" borderId="29" xfId="65" applyFont="1" applyFill="1" applyBorder="1" applyAlignment="1">
      <alignment wrapText="1"/>
      <protection/>
    </xf>
    <xf numFmtId="0" fontId="61" fillId="0" borderId="29" xfId="0" applyFont="1" applyFill="1" applyBorder="1" applyAlignment="1">
      <alignment/>
    </xf>
    <xf numFmtId="3" fontId="7" fillId="0" borderId="31" xfId="65" applyNumberFormat="1" applyFont="1" applyFill="1" applyBorder="1" applyAlignment="1">
      <alignment horizontal="right"/>
      <protection/>
    </xf>
    <xf numFmtId="3" fontId="7" fillId="0" borderId="30" xfId="65" applyNumberFormat="1" applyFont="1" applyFill="1" applyBorder="1" applyAlignment="1">
      <alignment horizontal="right"/>
      <protection/>
    </xf>
    <xf numFmtId="0" fontId="7" fillId="0" borderId="0" xfId="65" applyFont="1" applyFill="1" applyBorder="1" applyAlignment="1">
      <alignment horizontal="center"/>
      <protection/>
    </xf>
    <xf numFmtId="1" fontId="61" fillId="33" borderId="28" xfId="0" applyNumberFormat="1" applyFont="1" applyFill="1" applyBorder="1" applyAlignment="1">
      <alignment/>
    </xf>
    <xf numFmtId="165" fontId="61" fillId="33" borderId="0" xfId="0" applyNumberFormat="1" applyFont="1" applyFill="1" applyBorder="1" applyAlignment="1">
      <alignment/>
    </xf>
    <xf numFmtId="166" fontId="61" fillId="0" borderId="0" xfId="0" applyNumberFormat="1" applyFont="1" applyAlignment="1">
      <alignment/>
    </xf>
    <xf numFmtId="3" fontId="61" fillId="0" borderId="0" xfId="0" applyNumberFormat="1" applyFont="1" applyAlignment="1">
      <alignment/>
    </xf>
    <xf numFmtId="0" fontId="7" fillId="35" borderId="0" xfId="55" applyFont="1" applyFill="1" applyAlignment="1">
      <alignment horizontal="left" vertical="center"/>
    </xf>
    <xf numFmtId="0" fontId="0" fillId="0" borderId="0" xfId="0" applyBorder="1" applyAlignment="1">
      <alignment vertical="top" wrapText="1"/>
    </xf>
    <xf numFmtId="0" fontId="61" fillId="0" borderId="0" xfId="0" applyFont="1" applyFill="1" applyBorder="1" applyAlignment="1">
      <alignment horizontal="left" vertical="top" wrapText="1"/>
    </xf>
    <xf numFmtId="0" fontId="8" fillId="0" borderId="0" xfId="0" applyFont="1" applyFill="1" applyBorder="1" applyAlignment="1">
      <alignment vertical="center"/>
    </xf>
    <xf numFmtId="0" fontId="62" fillId="0" borderId="0" xfId="0" applyFont="1" applyFill="1" applyBorder="1" applyAlignment="1">
      <alignment/>
    </xf>
    <xf numFmtId="1" fontId="62" fillId="0" borderId="0" xfId="0" applyNumberFormat="1" applyFont="1" applyFill="1" applyBorder="1" applyAlignment="1">
      <alignment/>
    </xf>
    <xf numFmtId="165" fontId="62" fillId="0" borderId="0" xfId="0" applyNumberFormat="1" applyFont="1" applyFill="1" applyBorder="1" applyAlignment="1">
      <alignment/>
    </xf>
    <xf numFmtId="3" fontId="62" fillId="0" borderId="0" xfId="0" applyNumberFormat="1" applyFont="1" applyFill="1" applyBorder="1" applyAlignment="1" quotePrefix="1">
      <alignment horizontal="right"/>
    </xf>
    <xf numFmtId="3" fontId="8" fillId="0" borderId="0" xfId="57" applyNumberFormat="1" applyFont="1" applyFill="1" applyBorder="1" applyAlignment="1">
      <alignment vertical="center" wrapText="1"/>
      <protection/>
    </xf>
    <xf numFmtId="0" fontId="8" fillId="0" borderId="18" xfId="0" applyFont="1" applyFill="1" applyBorder="1" applyAlignment="1">
      <alignment vertical="center"/>
    </xf>
    <xf numFmtId="0" fontId="62" fillId="0" borderId="32" xfId="0" applyFont="1" applyFill="1" applyBorder="1" applyAlignment="1">
      <alignment/>
    </xf>
    <xf numFmtId="0" fontId="61" fillId="0" borderId="31" xfId="0" applyFont="1" applyFill="1" applyBorder="1" applyAlignment="1">
      <alignment/>
    </xf>
    <xf numFmtId="0" fontId="7" fillId="0" borderId="28" xfId="57" applyFont="1" applyFill="1" applyBorder="1" applyAlignment="1">
      <alignment vertical="center"/>
      <protection/>
    </xf>
    <xf numFmtId="0" fontId="61" fillId="0" borderId="28" xfId="0" applyFont="1" applyFill="1" applyBorder="1" applyAlignment="1">
      <alignment/>
    </xf>
    <xf numFmtId="0" fontId="7" fillId="0" borderId="30" xfId="65" applyFont="1" applyFill="1" applyBorder="1">
      <alignment/>
      <protection/>
    </xf>
    <xf numFmtId="0" fontId="7" fillId="0" borderId="31" xfId="65" applyFont="1" applyFill="1" applyBorder="1">
      <alignment/>
      <protection/>
    </xf>
    <xf numFmtId="1" fontId="61" fillId="0" borderId="0" xfId="0" applyNumberFormat="1" applyFont="1" applyFill="1" applyAlignment="1">
      <alignment/>
    </xf>
    <xf numFmtId="0" fontId="61" fillId="0" borderId="0" xfId="0" applyNumberFormat="1" applyFont="1" applyFill="1" applyBorder="1" applyAlignment="1" applyProtection="1">
      <alignment horizontal="right" wrapText="1"/>
      <protection/>
    </xf>
    <xf numFmtId="0" fontId="8" fillId="0" borderId="29" xfId="65" applyFont="1" applyFill="1" applyBorder="1">
      <alignment/>
      <protection/>
    </xf>
    <xf numFmtId="3" fontId="8" fillId="0" borderId="29" xfId="65" applyNumberFormat="1" applyFont="1" applyFill="1" applyBorder="1" applyAlignment="1">
      <alignment horizontal="right"/>
      <protection/>
    </xf>
    <xf numFmtId="0" fontId="62" fillId="0" borderId="29" xfId="0" applyFont="1" applyFill="1" applyBorder="1" applyAlignment="1">
      <alignment/>
    </xf>
    <xf numFmtId="3" fontId="7" fillId="0" borderId="0" xfId="65" applyNumberFormat="1" applyFont="1" applyFill="1" applyBorder="1" applyAlignment="1">
      <alignment horizontal="right"/>
      <protection/>
    </xf>
    <xf numFmtId="165" fontId="61" fillId="0" borderId="0" xfId="0" applyNumberFormat="1" applyFont="1" applyFill="1" applyAlignment="1">
      <alignment/>
    </xf>
    <xf numFmtId="166" fontId="7" fillId="0" borderId="0" xfId="65" applyNumberFormat="1" applyFont="1" applyFill="1" applyBorder="1" applyAlignment="1">
      <alignment horizontal="right"/>
      <protection/>
    </xf>
    <xf numFmtId="0" fontId="0" fillId="0" borderId="0" xfId="0" applyAlignment="1">
      <alignment wrapText="1"/>
    </xf>
    <xf numFmtId="0" fontId="61" fillId="0" borderId="0" xfId="0" applyFont="1" applyAlignment="1">
      <alignment horizontal="left" vertical="top" wrapText="1"/>
    </xf>
    <xf numFmtId="0" fontId="68" fillId="33" borderId="0" xfId="0" applyFont="1" applyFill="1" applyAlignment="1">
      <alignment/>
    </xf>
    <xf numFmtId="0" fontId="21" fillId="33" borderId="0" xfId="56" applyFont="1" applyFill="1">
      <alignment/>
      <protection/>
    </xf>
    <xf numFmtId="0" fontId="22" fillId="33" borderId="0" xfId="57" applyFont="1" applyFill="1" applyBorder="1" applyAlignment="1">
      <alignment horizontal="left" vertical="center" wrapText="1"/>
      <protection/>
    </xf>
    <xf numFmtId="0" fontId="68" fillId="33" borderId="28" xfId="0" applyFont="1" applyFill="1" applyBorder="1" applyAlignment="1">
      <alignment/>
    </xf>
    <xf numFmtId="0" fontId="69" fillId="0" borderId="33" xfId="0" applyFont="1" applyBorder="1" applyAlignment="1">
      <alignment vertical="top" wrapText="1"/>
    </xf>
    <xf numFmtId="0" fontId="69" fillId="0" borderId="34" xfId="0" applyFont="1" applyBorder="1" applyAlignment="1">
      <alignment vertical="top" wrapText="1"/>
    </xf>
    <xf numFmtId="0" fontId="21" fillId="33" borderId="28" xfId="57" applyFont="1" applyFill="1" applyBorder="1" applyAlignment="1">
      <alignment horizontal="left" vertical="center" wrapText="1"/>
      <protection/>
    </xf>
    <xf numFmtId="0" fontId="21" fillId="33" borderId="18" xfId="57" applyFont="1" applyFill="1" applyBorder="1" applyAlignment="1">
      <alignment vertical="center" wrapText="1"/>
      <protection/>
    </xf>
    <xf numFmtId="3" fontId="21" fillId="36" borderId="28" xfId="57" applyNumberFormat="1" applyFont="1" applyFill="1" applyBorder="1" applyAlignment="1">
      <alignment vertical="center" wrapText="1"/>
      <protection/>
    </xf>
    <xf numFmtId="3" fontId="21" fillId="2" borderId="28" xfId="57" applyNumberFormat="1" applyFont="1" applyFill="1" applyBorder="1" applyAlignment="1">
      <alignment vertical="center" wrapText="1"/>
      <protection/>
    </xf>
    <xf numFmtId="0" fontId="22" fillId="33" borderId="18" xfId="57" applyFont="1" applyFill="1" applyBorder="1" applyAlignment="1">
      <alignment vertical="center" wrapText="1"/>
      <protection/>
    </xf>
    <xf numFmtId="0" fontId="21" fillId="33" borderId="18" xfId="57" applyFont="1" applyFill="1" applyBorder="1" applyAlignment="1">
      <alignment horizontal="left" vertical="center" wrapText="1"/>
      <protection/>
    </xf>
    <xf numFmtId="3" fontId="21" fillId="33" borderId="28" xfId="57" applyNumberFormat="1" applyFont="1" applyFill="1" applyBorder="1" applyAlignment="1">
      <alignment vertical="center" wrapText="1"/>
      <protection/>
    </xf>
    <xf numFmtId="0" fontId="21" fillId="33" borderId="18" xfId="56" applyFont="1" applyFill="1" applyBorder="1">
      <alignment/>
      <protection/>
    </xf>
    <xf numFmtId="0" fontId="69" fillId="0" borderId="0" xfId="0" applyFont="1" applyBorder="1" applyAlignment="1">
      <alignment vertical="top" wrapText="1"/>
    </xf>
    <xf numFmtId="3" fontId="68" fillId="33" borderId="0" xfId="0" applyNumberFormat="1" applyFont="1" applyFill="1" applyAlignment="1">
      <alignment/>
    </xf>
    <xf numFmtId="0" fontId="68" fillId="33" borderId="0" xfId="0" applyFont="1" applyFill="1" applyBorder="1" applyAlignment="1">
      <alignment/>
    </xf>
    <xf numFmtId="0" fontId="68" fillId="0" borderId="0" xfId="0" applyFont="1" applyFill="1" applyAlignment="1">
      <alignment/>
    </xf>
    <xf numFmtId="164" fontId="22" fillId="37" borderId="28" xfId="50" applyNumberFormat="1" applyFont="1" applyFill="1" applyBorder="1" applyAlignment="1">
      <alignment vertical="center" wrapText="1"/>
    </xf>
    <xf numFmtId="164" fontId="22" fillId="0" borderId="28" xfId="50" applyNumberFormat="1" applyFont="1" applyFill="1" applyBorder="1" applyAlignment="1">
      <alignment vertical="center" wrapText="1"/>
    </xf>
    <xf numFmtId="3" fontId="62" fillId="0" borderId="0" xfId="0" applyNumberFormat="1" applyFont="1" applyAlignment="1">
      <alignment/>
    </xf>
    <xf numFmtId="0" fontId="7" fillId="33" borderId="19" xfId="57" applyFont="1" applyFill="1" applyBorder="1" applyAlignment="1">
      <alignment horizontal="center" vertical="center" wrapText="1"/>
      <protection/>
    </xf>
    <xf numFmtId="0" fontId="0" fillId="0" borderId="0" xfId="0" applyAlignment="1">
      <alignment vertical="center"/>
    </xf>
    <xf numFmtId="0" fontId="61" fillId="0" borderId="10" xfId="0" applyFont="1" applyFill="1" applyBorder="1" applyAlignment="1">
      <alignment horizontal="center"/>
    </xf>
    <xf numFmtId="3" fontId="8" fillId="0" borderId="30" xfId="57" applyNumberFormat="1" applyFont="1" applyFill="1" applyBorder="1" applyAlignment="1">
      <alignment horizontal="center" vertical="center" wrapText="1"/>
      <protection/>
    </xf>
    <xf numFmtId="166" fontId="8" fillId="33" borderId="30" xfId="57" applyNumberFormat="1" applyFont="1" applyFill="1" applyBorder="1" applyAlignment="1">
      <alignment horizontal="center" vertical="center" wrapText="1"/>
      <protection/>
    </xf>
    <xf numFmtId="3" fontId="8" fillId="33" borderId="30" xfId="57" applyNumberFormat="1" applyFont="1" applyFill="1" applyBorder="1" applyAlignment="1">
      <alignment horizontal="center" vertical="center" wrapText="1"/>
      <protection/>
    </xf>
    <xf numFmtId="3" fontId="7" fillId="0" borderId="29" xfId="57" applyNumberFormat="1" applyFont="1" applyFill="1" applyBorder="1" applyAlignment="1">
      <alignment horizontal="center" vertical="center" wrapText="1"/>
      <protection/>
    </xf>
    <xf numFmtId="166" fontId="7" fillId="33" borderId="29" xfId="57" applyNumberFormat="1" applyFont="1" applyFill="1" applyBorder="1" applyAlignment="1">
      <alignment horizontal="center" vertical="center" wrapText="1"/>
      <protection/>
    </xf>
    <xf numFmtId="3" fontId="7" fillId="33" borderId="29" xfId="57" applyNumberFormat="1" applyFont="1" applyFill="1" applyBorder="1" applyAlignment="1">
      <alignment horizontal="center" vertical="center" wrapText="1"/>
      <protection/>
    </xf>
    <xf numFmtId="3" fontId="7" fillId="0" borderId="31" xfId="57" applyNumberFormat="1" applyFont="1" applyFill="1" applyBorder="1" applyAlignment="1">
      <alignment horizontal="center" vertical="center" wrapText="1"/>
      <protection/>
    </xf>
    <xf numFmtId="166" fontId="7" fillId="33" borderId="31" xfId="57" applyNumberFormat="1" applyFont="1" applyFill="1" applyBorder="1" applyAlignment="1">
      <alignment horizontal="center" vertical="center" wrapText="1"/>
      <protection/>
    </xf>
    <xf numFmtId="3" fontId="7" fillId="33" borderId="31" xfId="57" applyNumberFormat="1" applyFont="1" applyFill="1" applyBorder="1" applyAlignment="1">
      <alignment horizontal="center" vertical="center" wrapText="1"/>
      <protection/>
    </xf>
    <xf numFmtId="3" fontId="8" fillId="0" borderId="29" xfId="57" applyNumberFormat="1" applyFont="1" applyFill="1" applyBorder="1" applyAlignment="1">
      <alignment horizontal="center" vertical="center" wrapText="1"/>
      <protection/>
    </xf>
    <xf numFmtId="166" fontId="8" fillId="33" borderId="29" xfId="57" applyNumberFormat="1" applyFont="1" applyFill="1" applyBorder="1" applyAlignment="1">
      <alignment horizontal="center" vertical="center" wrapText="1"/>
      <protection/>
    </xf>
    <xf numFmtId="3" fontId="8" fillId="33" borderId="29" xfId="57" applyNumberFormat="1" applyFont="1" applyFill="1" applyBorder="1" applyAlignment="1">
      <alignment horizontal="center" vertical="center" wrapText="1"/>
      <protection/>
    </xf>
    <xf numFmtId="3" fontId="7" fillId="0" borderId="35" xfId="57" applyNumberFormat="1" applyFont="1" applyFill="1" applyBorder="1" applyAlignment="1">
      <alignment horizontal="center" vertical="center" wrapText="1"/>
      <protection/>
    </xf>
    <xf numFmtId="166" fontId="7" fillId="33" borderId="35" xfId="57" applyNumberFormat="1" applyFont="1" applyFill="1" applyBorder="1" applyAlignment="1">
      <alignment horizontal="center" vertical="center" wrapText="1"/>
      <protection/>
    </xf>
    <xf numFmtId="3" fontId="7" fillId="33" borderId="35" xfId="57" applyNumberFormat="1" applyFont="1" applyFill="1" applyBorder="1" applyAlignment="1">
      <alignment horizontal="center" vertical="center" wrapText="1"/>
      <protection/>
    </xf>
    <xf numFmtId="3" fontId="8" fillId="0" borderId="36" xfId="57" applyNumberFormat="1" applyFont="1" applyFill="1" applyBorder="1" applyAlignment="1">
      <alignment horizontal="center" vertical="center" wrapText="1"/>
      <protection/>
    </xf>
    <xf numFmtId="166" fontId="8" fillId="33" borderId="36" xfId="57" applyNumberFormat="1" applyFont="1" applyFill="1" applyBorder="1" applyAlignment="1">
      <alignment horizontal="center" vertical="center" wrapText="1"/>
      <protection/>
    </xf>
    <xf numFmtId="3" fontId="8" fillId="33" borderId="36" xfId="57" applyNumberFormat="1" applyFont="1" applyFill="1" applyBorder="1" applyAlignment="1">
      <alignment horizontal="center" vertical="center" wrapText="1"/>
      <protection/>
    </xf>
    <xf numFmtId="3" fontId="8" fillId="0" borderId="28" xfId="57" applyNumberFormat="1" applyFont="1" applyFill="1" applyBorder="1" applyAlignment="1">
      <alignment horizontal="center" vertical="center" wrapText="1"/>
      <protection/>
    </xf>
    <xf numFmtId="166" fontId="8" fillId="33" borderId="28" xfId="57" applyNumberFormat="1" applyFont="1" applyFill="1" applyBorder="1" applyAlignment="1">
      <alignment horizontal="center" vertical="center" wrapText="1"/>
      <protection/>
    </xf>
    <xf numFmtId="3" fontId="8" fillId="33" borderId="28" xfId="57" applyNumberFormat="1" applyFont="1" applyFill="1" applyBorder="1" applyAlignment="1">
      <alignment horizontal="center" vertical="center" wrapText="1"/>
      <protection/>
    </xf>
    <xf numFmtId="3" fontId="7" fillId="0" borderId="30" xfId="57" applyNumberFormat="1" applyFont="1" applyFill="1" applyBorder="1" applyAlignment="1">
      <alignment horizontal="center" vertical="center" wrapText="1"/>
      <protection/>
    </xf>
    <xf numFmtId="166" fontId="7" fillId="33" borderId="30" xfId="57" applyNumberFormat="1" applyFont="1" applyFill="1" applyBorder="1" applyAlignment="1">
      <alignment horizontal="center" vertical="center" wrapText="1"/>
      <protection/>
    </xf>
    <xf numFmtId="3" fontId="7" fillId="33" borderId="30" xfId="57" applyNumberFormat="1" applyFont="1" applyFill="1" applyBorder="1" applyAlignment="1">
      <alignment horizontal="center" vertical="center" wrapText="1"/>
      <protection/>
    </xf>
    <xf numFmtId="165" fontId="61" fillId="33" borderId="29" xfId="0" applyNumberFormat="1" applyFont="1" applyFill="1" applyBorder="1" applyAlignment="1">
      <alignment horizontal="center"/>
    </xf>
    <xf numFmtId="3" fontId="8" fillId="0" borderId="31" xfId="57" applyNumberFormat="1" applyFont="1" applyFill="1" applyBorder="1" applyAlignment="1">
      <alignment horizontal="center" vertical="center" wrapText="1"/>
      <protection/>
    </xf>
    <xf numFmtId="166" fontId="8" fillId="33" borderId="31" xfId="57" applyNumberFormat="1" applyFont="1" applyFill="1" applyBorder="1" applyAlignment="1">
      <alignment horizontal="center" vertical="center" wrapText="1"/>
      <protection/>
    </xf>
    <xf numFmtId="3" fontId="8" fillId="33" borderId="31" xfId="57" applyNumberFormat="1" applyFont="1" applyFill="1" applyBorder="1" applyAlignment="1">
      <alignment horizontal="center" vertical="center" wrapText="1"/>
      <protection/>
    </xf>
    <xf numFmtId="165" fontId="62" fillId="33" borderId="31" xfId="0" applyNumberFormat="1" applyFont="1" applyFill="1" applyBorder="1" applyAlignment="1">
      <alignment horizontal="center"/>
    </xf>
    <xf numFmtId="166" fontId="7" fillId="33" borderId="37" xfId="57" applyNumberFormat="1" applyFont="1" applyFill="1" applyBorder="1" applyAlignment="1">
      <alignment horizontal="center" vertical="center" wrapText="1"/>
      <protection/>
    </xf>
    <xf numFmtId="3" fontId="7" fillId="33" borderId="36" xfId="57" applyNumberFormat="1" applyFont="1" applyFill="1" applyBorder="1" applyAlignment="1">
      <alignment horizontal="center" vertical="center" wrapText="1"/>
      <protection/>
    </xf>
    <xf numFmtId="165" fontId="61" fillId="33" borderId="30" xfId="0" applyNumberFormat="1" applyFont="1" applyFill="1" applyBorder="1" applyAlignment="1">
      <alignment horizontal="center"/>
    </xf>
    <xf numFmtId="0" fontId="61" fillId="33" borderId="29" xfId="0" applyNumberFormat="1" applyFont="1" applyFill="1" applyBorder="1" applyAlignment="1">
      <alignment horizontal="center"/>
    </xf>
    <xf numFmtId="0" fontId="61" fillId="33" borderId="0" xfId="0" applyNumberFormat="1" applyFont="1" applyFill="1" applyBorder="1" applyAlignment="1">
      <alignment horizontal="center"/>
    </xf>
    <xf numFmtId="166" fontId="7" fillId="33" borderId="38" xfId="57" applyNumberFormat="1" applyFont="1" applyFill="1" applyBorder="1" applyAlignment="1">
      <alignment horizontal="center" vertical="center" wrapText="1"/>
      <protection/>
    </xf>
    <xf numFmtId="3" fontId="8" fillId="33" borderId="35" xfId="57" applyNumberFormat="1" applyFont="1" applyFill="1" applyBorder="1" applyAlignment="1">
      <alignment horizontal="center" vertical="center" wrapText="1"/>
      <protection/>
    </xf>
    <xf numFmtId="166" fontId="8" fillId="33" borderId="39" xfId="57" applyNumberFormat="1" applyFont="1" applyFill="1" applyBorder="1" applyAlignment="1">
      <alignment horizontal="center" vertical="center" wrapText="1"/>
      <protection/>
    </xf>
    <xf numFmtId="165" fontId="62" fillId="33" borderId="29" xfId="0" applyNumberFormat="1" applyFont="1" applyFill="1" applyBorder="1" applyAlignment="1">
      <alignment horizontal="center"/>
    </xf>
    <xf numFmtId="166" fontId="8" fillId="0" borderId="31" xfId="57" applyNumberFormat="1" applyFont="1" applyFill="1" applyBorder="1" applyAlignment="1">
      <alignment horizontal="center" vertical="center" wrapText="1"/>
      <protection/>
    </xf>
    <xf numFmtId="165" fontId="62" fillId="33" borderId="28" xfId="0" applyNumberFormat="1" applyFont="1" applyFill="1" applyBorder="1" applyAlignment="1">
      <alignment horizontal="center"/>
    </xf>
    <xf numFmtId="0" fontId="61" fillId="0" borderId="18" xfId="0" applyFont="1" applyFill="1" applyBorder="1" applyAlignment="1">
      <alignment horizontal="center" vertical="top"/>
    </xf>
    <xf numFmtId="0" fontId="61" fillId="0" borderId="28" xfId="0" applyFont="1" applyFill="1" applyBorder="1" applyAlignment="1">
      <alignment horizontal="center" vertical="top" wrapText="1"/>
    </xf>
    <xf numFmtId="0" fontId="61" fillId="0" borderId="32" xfId="0" applyFont="1" applyFill="1" applyBorder="1" applyAlignment="1">
      <alignment horizontal="center" vertical="top"/>
    </xf>
    <xf numFmtId="3" fontId="62" fillId="0" borderId="30" xfId="0" applyNumberFormat="1" applyFont="1" applyFill="1" applyBorder="1" applyAlignment="1">
      <alignment horizontal="center"/>
    </xf>
    <xf numFmtId="165" fontId="62" fillId="0" borderId="30" xfId="0" applyNumberFormat="1" applyFont="1" applyFill="1" applyBorder="1" applyAlignment="1">
      <alignment horizontal="center"/>
    </xf>
    <xf numFmtId="3" fontId="62" fillId="0" borderId="11" xfId="0" applyNumberFormat="1" applyFont="1" applyFill="1" applyBorder="1" applyAlignment="1">
      <alignment horizontal="center"/>
    </xf>
    <xf numFmtId="3" fontId="61" fillId="0" borderId="29" xfId="0" applyNumberFormat="1" applyFont="1" applyFill="1" applyBorder="1" applyAlignment="1">
      <alignment horizontal="center"/>
    </xf>
    <xf numFmtId="165" fontId="61" fillId="0" borderId="29" xfId="0" applyNumberFormat="1" applyFont="1" applyFill="1" applyBorder="1" applyAlignment="1">
      <alignment horizontal="center"/>
    </xf>
    <xf numFmtId="3" fontId="61" fillId="0" borderId="10" xfId="0" applyNumberFormat="1" applyFont="1" applyFill="1" applyBorder="1" applyAlignment="1">
      <alignment horizontal="center"/>
    </xf>
    <xf numFmtId="3" fontId="61" fillId="0" borderId="31" xfId="0" applyNumberFormat="1" applyFont="1" applyFill="1" applyBorder="1" applyAlignment="1">
      <alignment horizontal="center"/>
    </xf>
    <xf numFmtId="165" fontId="61" fillId="0" borderId="31" xfId="0" applyNumberFormat="1" applyFont="1" applyFill="1" applyBorder="1" applyAlignment="1">
      <alignment horizontal="center"/>
    </xf>
    <xf numFmtId="3" fontId="61" fillId="0" borderId="13" xfId="0" applyNumberFormat="1" applyFont="1" applyFill="1" applyBorder="1" applyAlignment="1">
      <alignment horizontal="center"/>
    </xf>
    <xf numFmtId="3" fontId="62" fillId="0" borderId="29" xfId="0" applyNumberFormat="1" applyFont="1" applyFill="1" applyBorder="1" applyAlignment="1">
      <alignment horizontal="center"/>
    </xf>
    <xf numFmtId="165" fontId="62" fillId="0" borderId="29" xfId="0" applyNumberFormat="1" applyFont="1" applyFill="1" applyBorder="1" applyAlignment="1">
      <alignment horizontal="center"/>
    </xf>
    <xf numFmtId="3" fontId="62" fillId="0" borderId="10" xfId="0" applyNumberFormat="1" applyFont="1" applyFill="1" applyBorder="1" applyAlignment="1">
      <alignment horizontal="center"/>
    </xf>
    <xf numFmtId="3" fontId="62" fillId="0" borderId="31" xfId="0" applyNumberFormat="1" applyFont="1" applyFill="1" applyBorder="1" applyAlignment="1">
      <alignment horizontal="center"/>
    </xf>
    <xf numFmtId="165" fontId="62" fillId="0" borderId="31" xfId="0" applyNumberFormat="1" applyFont="1" applyFill="1" applyBorder="1" applyAlignment="1">
      <alignment horizontal="center"/>
    </xf>
    <xf numFmtId="3" fontId="8" fillId="0" borderId="13" xfId="57" applyNumberFormat="1" applyFont="1" applyFill="1" applyBorder="1" applyAlignment="1">
      <alignment horizontal="center" vertical="center" wrapText="1"/>
      <protection/>
    </xf>
    <xf numFmtId="3" fontId="61" fillId="0" borderId="0" xfId="0" applyNumberFormat="1" applyFont="1" applyFill="1" applyBorder="1" applyAlignment="1">
      <alignment horizontal="center"/>
    </xf>
    <xf numFmtId="1" fontId="62" fillId="0" borderId="28" xfId="0" applyNumberFormat="1" applyFont="1" applyFill="1" applyBorder="1" applyAlignment="1">
      <alignment horizontal="center"/>
    </xf>
    <xf numFmtId="165" fontId="62" fillId="0" borderId="28" xfId="0" applyNumberFormat="1" applyFont="1" applyFill="1" applyBorder="1" applyAlignment="1">
      <alignment horizontal="center"/>
    </xf>
    <xf numFmtId="3" fontId="62" fillId="0" borderId="32" xfId="0" applyNumberFormat="1" applyFont="1" applyFill="1" applyBorder="1" applyAlignment="1" quotePrefix="1">
      <alignment horizontal="center"/>
    </xf>
    <xf numFmtId="3" fontId="8" fillId="0" borderId="18" xfId="57" applyNumberFormat="1" applyFont="1" applyFill="1" applyBorder="1" applyAlignment="1">
      <alignment horizontal="center" vertical="center" wrapText="1"/>
      <protection/>
    </xf>
    <xf numFmtId="0" fontId="70" fillId="33" borderId="15" xfId="0" applyFont="1" applyFill="1" applyBorder="1" applyAlignment="1">
      <alignment/>
    </xf>
    <xf numFmtId="0" fontId="62" fillId="33" borderId="40" xfId="0" applyFont="1" applyFill="1" applyBorder="1" applyAlignment="1">
      <alignment horizontal="left"/>
    </xf>
    <xf numFmtId="0" fontId="8" fillId="0" borderId="13" xfId="0" applyFont="1" applyFill="1" applyBorder="1" applyAlignment="1">
      <alignment horizontal="left" vertical="center"/>
    </xf>
    <xf numFmtId="0" fontId="8" fillId="0" borderId="41" xfId="0" applyFont="1" applyFill="1" applyBorder="1" applyAlignment="1">
      <alignment horizontal="left" vertical="center"/>
    </xf>
    <xf numFmtId="0" fontId="61" fillId="0" borderId="13" xfId="0" applyFont="1" applyFill="1" applyBorder="1" applyAlignment="1">
      <alignment horizontal="left"/>
    </xf>
    <xf numFmtId="0" fontId="61" fillId="0" borderId="41" xfId="0" applyFont="1" applyFill="1" applyBorder="1" applyAlignment="1">
      <alignment horizontal="left"/>
    </xf>
    <xf numFmtId="0" fontId="61" fillId="0" borderId="0" xfId="0" applyFont="1" applyFill="1" applyBorder="1" applyAlignment="1">
      <alignment horizontal="left" vertical="center"/>
    </xf>
    <xf numFmtId="0" fontId="7" fillId="33" borderId="0" xfId="0" applyFont="1" applyFill="1" applyAlignment="1">
      <alignment horizontal="left"/>
    </xf>
    <xf numFmtId="0" fontId="61" fillId="33" borderId="0" xfId="0" applyFont="1" applyFill="1" applyAlignment="1">
      <alignment horizontal="left"/>
    </xf>
    <xf numFmtId="0" fontId="61" fillId="0" borderId="0" xfId="0" applyFont="1" applyBorder="1" applyAlignment="1">
      <alignment horizontal="left" vertical="top" wrapText="1"/>
    </xf>
    <xf numFmtId="0" fontId="61" fillId="33" borderId="42" xfId="0" applyFont="1" applyFill="1" applyBorder="1" applyAlignment="1">
      <alignment horizontal="center"/>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61" fillId="33" borderId="41" xfId="0" applyFont="1" applyFill="1" applyBorder="1" applyAlignment="1">
      <alignment horizontal="center"/>
    </xf>
    <xf numFmtId="0" fontId="0" fillId="0" borderId="0" xfId="0" applyAlignment="1">
      <alignment horizontal="left" vertical="top" wrapText="1"/>
    </xf>
    <xf numFmtId="0" fontId="61" fillId="0" borderId="44" xfId="0" applyFont="1" applyFill="1" applyBorder="1" applyAlignment="1">
      <alignment horizontal="center" vertical="top"/>
    </xf>
    <xf numFmtId="0" fontId="61" fillId="0" borderId="0" xfId="0" applyFont="1" applyBorder="1" applyAlignment="1">
      <alignment horizontal="left" vertical="center" wrapText="1"/>
    </xf>
    <xf numFmtId="0" fontId="61" fillId="0" borderId="45" xfId="0" applyFont="1" applyFill="1" applyBorder="1" applyAlignment="1">
      <alignment horizontal="center" vertical="top"/>
    </xf>
    <xf numFmtId="0" fontId="61" fillId="0" borderId="46" xfId="0" applyFont="1" applyFill="1" applyBorder="1" applyAlignment="1">
      <alignment horizontal="center" vertical="top"/>
    </xf>
    <xf numFmtId="0" fontId="22" fillId="33" borderId="30" xfId="57" applyFont="1" applyFill="1" applyBorder="1" applyAlignment="1">
      <alignment horizontal="center" vertical="center" wrapText="1"/>
      <protection/>
    </xf>
    <xf numFmtId="0" fontId="22" fillId="33" borderId="31" xfId="57" applyFont="1" applyFill="1" applyBorder="1" applyAlignment="1">
      <alignment horizontal="center" vertical="center" wrapText="1"/>
      <protection/>
    </xf>
    <xf numFmtId="0" fontId="62" fillId="33" borderId="0" xfId="0" applyFont="1" applyFill="1" applyAlignment="1">
      <alignment horizontal="left"/>
    </xf>
    <xf numFmtId="0" fontId="61" fillId="0" borderId="0" xfId="0" applyFont="1" applyAlignment="1">
      <alignment horizontal="left" wrapText="1"/>
    </xf>
    <xf numFmtId="0" fontId="7" fillId="33" borderId="0" xfId="0" applyFont="1" applyFill="1" applyAlignment="1">
      <alignment horizontal="left" wrapText="1"/>
    </xf>
    <xf numFmtId="0" fontId="22" fillId="37" borderId="28" xfId="57" applyFont="1" applyFill="1" applyBorder="1" applyAlignment="1">
      <alignment horizontal="center" vertical="center" wrapText="1"/>
      <protection/>
    </xf>
    <xf numFmtId="0" fontId="22" fillId="33" borderId="28" xfId="57" applyFont="1" applyFill="1" applyBorder="1" applyAlignment="1">
      <alignment horizontal="center" vertical="center" wrapText="1"/>
      <protection/>
    </xf>
    <xf numFmtId="0" fontId="8" fillId="33" borderId="40" xfId="64" applyFont="1" applyFill="1" applyBorder="1" applyAlignment="1">
      <alignment horizontal="left"/>
      <protection/>
    </xf>
    <xf numFmtId="0" fontId="8" fillId="33" borderId="30" xfId="57" applyFont="1" applyFill="1" applyBorder="1" applyAlignment="1">
      <alignment horizontal="left" vertical="center" wrapText="1"/>
      <protection/>
    </xf>
    <xf numFmtId="0" fontId="8" fillId="33" borderId="29" xfId="0" applyFont="1" applyFill="1" applyBorder="1" applyAlignment="1">
      <alignment horizontal="left" vertical="center" wrapText="1"/>
    </xf>
    <xf numFmtId="0" fontId="8" fillId="33" borderId="35" xfId="0" applyFont="1" applyFill="1" applyBorder="1" applyAlignment="1">
      <alignment horizontal="left" vertical="center" wrapText="1"/>
    </xf>
    <xf numFmtId="0" fontId="8" fillId="33" borderId="36" xfId="57" applyFont="1" applyFill="1" applyBorder="1" applyAlignment="1">
      <alignment horizontal="left" vertical="center" wrapText="1"/>
      <protection/>
    </xf>
    <xf numFmtId="0" fontId="8" fillId="33" borderId="31" xfId="57" applyFont="1" applyFill="1" applyBorder="1" applyAlignment="1">
      <alignment horizontal="left" vertical="center" wrapText="1"/>
      <protection/>
    </xf>
    <xf numFmtId="0" fontId="8" fillId="33" borderId="13" xfId="57" applyFont="1" applyFill="1" applyBorder="1" applyAlignment="1">
      <alignment horizontal="left" vertical="center" wrapText="1"/>
      <protection/>
    </xf>
    <xf numFmtId="0" fontId="61" fillId="33" borderId="47" xfId="0" applyFont="1" applyFill="1" applyBorder="1" applyAlignment="1">
      <alignment horizontal="center"/>
    </xf>
    <xf numFmtId="0" fontId="61" fillId="33" borderId="14" xfId="0" applyFont="1" applyFill="1" applyBorder="1" applyAlignment="1">
      <alignment horizontal="center"/>
    </xf>
    <xf numFmtId="0" fontId="7" fillId="33" borderId="19" xfId="57" applyFont="1" applyFill="1" applyBorder="1" applyAlignment="1">
      <alignment horizontal="center" vertical="center" wrapText="1"/>
      <protection/>
    </xf>
    <xf numFmtId="0" fontId="7" fillId="33" borderId="31" xfId="57" applyFont="1" applyFill="1" applyBorder="1" applyAlignment="1">
      <alignment horizontal="center" vertical="center" wrapText="1"/>
      <protection/>
    </xf>
    <xf numFmtId="0" fontId="62" fillId="34" borderId="18" xfId="0" applyFont="1" applyFill="1" applyBorder="1" applyAlignment="1">
      <alignment horizontal="left"/>
    </xf>
    <xf numFmtId="0" fontId="62" fillId="34" borderId="32" xfId="0" applyFont="1" applyFill="1" applyBorder="1" applyAlignment="1">
      <alignment horizontal="left"/>
    </xf>
    <xf numFmtId="0" fontId="62" fillId="34" borderId="48" xfId="0" applyFont="1" applyFill="1" applyBorder="1" applyAlignment="1">
      <alignment horizontal="left"/>
    </xf>
    <xf numFmtId="0" fontId="61" fillId="0" borderId="0" xfId="0" applyFont="1" applyBorder="1" applyAlignment="1">
      <alignment horizontal="left" wrapText="1"/>
    </xf>
    <xf numFmtId="0" fontId="8" fillId="0" borderId="0" xfId="56" applyFont="1" applyBorder="1" applyAlignment="1">
      <alignment horizontal="center" vertical="center" wrapText="1"/>
      <protection/>
    </xf>
    <xf numFmtId="0" fontId="61" fillId="33" borderId="0" xfId="0" applyNumberFormat="1" applyFont="1" applyFill="1" applyBorder="1" applyAlignment="1" applyProtection="1">
      <alignment horizontal="center" wrapText="1"/>
      <protection/>
    </xf>
    <xf numFmtId="0" fontId="61" fillId="0" borderId="0" xfId="0" applyFont="1" applyBorder="1" applyAlignment="1">
      <alignment horizontal="center" wrapText="1"/>
    </xf>
    <xf numFmtId="0" fontId="8" fillId="0" borderId="0" xfId="56" applyFont="1" applyBorder="1" applyAlignment="1">
      <alignment horizontal="left" vertical="center" wrapText="1"/>
      <protection/>
    </xf>
    <xf numFmtId="0" fontId="67" fillId="34" borderId="18" xfId="0" applyFont="1" applyFill="1" applyBorder="1" applyAlignment="1">
      <alignment horizontal="left"/>
    </xf>
    <xf numFmtId="0" fontId="67" fillId="34" borderId="32" xfId="0" applyFont="1" applyFill="1" applyBorder="1" applyAlignment="1">
      <alignment horizontal="left"/>
    </xf>
    <xf numFmtId="0" fontId="67" fillId="34" borderId="48" xfId="0" applyFont="1" applyFill="1" applyBorder="1" applyAlignment="1">
      <alignment horizontal="left"/>
    </xf>
    <xf numFmtId="0" fontId="8" fillId="33" borderId="0" xfId="0" applyFont="1" applyFill="1" applyBorder="1" applyAlignment="1">
      <alignment horizontal="left"/>
    </xf>
    <xf numFmtId="0" fontId="61" fillId="0" borderId="0" xfId="0" applyFont="1" applyAlignment="1">
      <alignment horizontal="left" vertical="top" wrapText="1"/>
    </xf>
    <xf numFmtId="0" fontId="61" fillId="0" borderId="0" xfId="0" applyFont="1" applyAlignment="1">
      <alignment horizontal="left" vertical="center"/>
    </xf>
    <xf numFmtId="0" fontId="7" fillId="33" borderId="0" xfId="0" applyFont="1" applyFill="1" applyAlignment="1">
      <alignment vertical="center" wrapText="1"/>
    </xf>
    <xf numFmtId="0" fontId="65" fillId="0" borderId="0" xfId="0" applyFont="1" applyAlignment="1">
      <alignment vertical="center" wrapText="1"/>
    </xf>
    <xf numFmtId="0" fontId="61" fillId="0" borderId="0" xfId="0" applyFont="1" applyBorder="1" applyAlignment="1">
      <alignment vertical="center"/>
    </xf>
    <xf numFmtId="0" fontId="65" fillId="0" borderId="0" xfId="0" applyFont="1" applyAlignment="1">
      <alignment vertical="center"/>
    </xf>
    <xf numFmtId="0" fontId="66" fillId="0" borderId="20" xfId="0" applyFont="1" applyBorder="1" applyAlignment="1">
      <alignment horizontal="left" vertical="top" wrapText="1"/>
    </xf>
    <xf numFmtId="0" fontId="66" fillId="0" borderId="21" xfId="0" applyFont="1" applyBorder="1" applyAlignment="1">
      <alignment horizontal="left" vertical="top" wrapText="1"/>
    </xf>
    <xf numFmtId="0" fontId="66" fillId="0" borderId="22" xfId="0" applyFont="1" applyBorder="1" applyAlignment="1">
      <alignment horizontal="left" vertical="top" wrapText="1"/>
    </xf>
    <xf numFmtId="0" fontId="66" fillId="0" borderId="25" xfId="0" applyFont="1" applyBorder="1" applyAlignment="1">
      <alignment horizontal="left" vertical="top" wrapText="1"/>
    </xf>
    <xf numFmtId="0" fontId="66" fillId="0" borderId="26" xfId="0" applyFont="1" applyBorder="1" applyAlignment="1">
      <alignment horizontal="left" vertical="top" wrapText="1"/>
    </xf>
    <xf numFmtId="0" fontId="66" fillId="0" borderId="27" xfId="0" applyFont="1" applyBorder="1" applyAlignment="1">
      <alignment horizontal="left" vertical="top" wrapText="1"/>
    </xf>
    <xf numFmtId="0" fontId="66" fillId="0" borderId="49" xfId="0" applyFont="1" applyFill="1" applyBorder="1" applyAlignment="1">
      <alignment horizontal="left" vertical="top" wrapText="1"/>
    </xf>
    <xf numFmtId="0" fontId="66" fillId="0" borderId="50" xfId="0" applyFont="1" applyFill="1" applyBorder="1" applyAlignment="1">
      <alignment horizontal="left" vertical="top" wrapText="1"/>
    </xf>
    <xf numFmtId="0" fontId="66" fillId="0" borderId="51" xfId="0" applyFont="1" applyFill="1" applyBorder="1" applyAlignment="1">
      <alignment horizontal="left" vertical="top" wrapText="1"/>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uro" xfId="45"/>
    <cellStyle name="Insatisfaisant" xfId="46"/>
    <cellStyle name="Hyperlink" xfId="47"/>
    <cellStyle name="Lien hypertexte 2" xfId="48"/>
    <cellStyle name="Lien hypertexte 3" xfId="49"/>
    <cellStyle name="Comma" xfId="50"/>
    <cellStyle name="Comma [0]" xfId="51"/>
    <cellStyle name="Milliers 2" xfId="52"/>
    <cellStyle name="Currency" xfId="53"/>
    <cellStyle name="Currency [0]" xfId="54"/>
    <cellStyle name="Neutre" xfId="55"/>
    <cellStyle name="Normal 2" xfId="56"/>
    <cellStyle name="Normal 2 2" xfId="57"/>
    <cellStyle name="Normal 2 3" xfId="58"/>
    <cellStyle name="Normal 2 4" xfId="59"/>
    <cellStyle name="Normal 3" xfId="60"/>
    <cellStyle name="Normal 3 2" xfId="61"/>
    <cellStyle name="Normal 3 2 2" xfId="62"/>
    <cellStyle name="Normal 3 3" xfId="63"/>
    <cellStyle name="Normal 4" xfId="64"/>
    <cellStyle name="Normal 4 2" xfId="65"/>
    <cellStyle name="Normal 5" xfId="66"/>
    <cellStyle name="Normal 5 2" xfId="67"/>
    <cellStyle name="Normal 6" xfId="68"/>
    <cellStyle name="Normal 7" xfId="69"/>
    <cellStyle name="Normal 7 2" xfId="70"/>
    <cellStyle name="Normal 8" xfId="71"/>
    <cellStyle name="Percent" xfId="72"/>
    <cellStyle name="Pourcentage 2" xfId="73"/>
    <cellStyle name="Pourcentage 3" xfId="74"/>
    <cellStyle name="Satisfaisant"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Évolution en moyenne annuelle
</a:t>
            </a:r>
            <a:r>
              <a:rPr lang="en-US" cap="none" sz="1000" b="1" i="0" u="none" baseline="0">
                <a:solidFill>
                  <a:srgbClr val="000000"/>
                </a:solidFill>
                <a:latin typeface="Calibri"/>
                <a:ea typeface="Calibri"/>
                <a:cs typeface="Calibri"/>
              </a:rPr>
              <a:t>entre 2010-2011 et 2016-2017</a:t>
            </a:r>
          </a:p>
        </c:rich>
      </c:tx>
      <c:layout>
        <c:manualLayout>
          <c:xMode val="factor"/>
          <c:yMode val="factor"/>
          <c:x val="-0.01625"/>
          <c:y val="-0.01375"/>
        </c:manualLayout>
      </c:layout>
      <c:spPr>
        <a:noFill/>
        <a:ln w="3175">
          <a:noFill/>
        </a:ln>
      </c:spPr>
    </c:title>
    <c:plotArea>
      <c:layout>
        <c:manualLayout>
          <c:xMode val="edge"/>
          <c:yMode val="edge"/>
          <c:x val="-0.00325"/>
          <c:y val="0.12125"/>
          <c:w val="0.9935"/>
          <c:h val="0.868"/>
        </c:manualLayout>
      </c:layout>
      <c:barChart>
        <c:barDir val="bar"/>
        <c:grouping val="clustered"/>
        <c:varyColors val="0"/>
        <c:ser>
          <c:idx val="0"/>
          <c:order val="0"/>
          <c:tx>
            <c:strRef>
              <c:f>'Figure 2 '!$L$2:$L$3</c:f>
              <c:strCache>
                <c:ptCount val="1"/>
                <c:pt idx="0">
                  <c:v>Évolution en moyenne annuelle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 '!$K$4:$K$23</c:f>
              <c:strCache/>
            </c:strRef>
          </c:cat>
          <c:val>
            <c:numRef>
              <c:f>'Figure 2 '!$L$4:$L$23</c:f>
              <c:numCache/>
            </c:numRef>
          </c:val>
        </c:ser>
        <c:axId val="10840035"/>
        <c:axId val="30451452"/>
      </c:barChart>
      <c:catAx>
        <c:axId val="10840035"/>
        <c:scaling>
          <c:orientation val="minMax"/>
        </c:scaling>
        <c:axPos val="l"/>
        <c:delete val="1"/>
        <c:majorTickMark val="out"/>
        <c:minorTickMark val="none"/>
        <c:tickLblPos val="low"/>
        <c:crossAx val="30451452"/>
        <c:crosses val="autoZero"/>
        <c:auto val="1"/>
        <c:lblOffset val="100"/>
        <c:tickLblSkip val="1"/>
        <c:noMultiLvlLbl val="0"/>
      </c:catAx>
      <c:valAx>
        <c:axId val="30451452"/>
        <c:scaling>
          <c:orientation val="minMax"/>
          <c:max val="12"/>
          <c:min val="-6"/>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840035"/>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Évolution entre 2016-2017 et 2017-2018</a:t>
            </a:r>
          </a:p>
        </c:rich>
      </c:tx>
      <c:layout>
        <c:manualLayout>
          <c:xMode val="factor"/>
          <c:yMode val="factor"/>
          <c:x val="-0.009"/>
          <c:y val="-0.00575"/>
        </c:manualLayout>
      </c:layout>
      <c:spPr>
        <a:noFill/>
        <a:ln w="3175">
          <a:noFill/>
        </a:ln>
      </c:spPr>
    </c:title>
    <c:plotArea>
      <c:layout>
        <c:manualLayout>
          <c:xMode val="edge"/>
          <c:yMode val="edge"/>
          <c:x val="-0.009"/>
          <c:y val="0.1115"/>
          <c:w val="0.956"/>
          <c:h val="0.86725"/>
        </c:manualLayout>
      </c:layout>
      <c:barChart>
        <c:barDir val="bar"/>
        <c:grouping val="clustered"/>
        <c:varyColors val="0"/>
        <c:ser>
          <c:idx val="0"/>
          <c:order val="0"/>
          <c:tx>
            <c:strRef>
              <c:f>'Figure 2 '!$M$2:$M$3</c:f>
              <c:strCache>
                <c:ptCount val="1"/>
                <c:pt idx="0">
                  <c:v>Évolution de l'année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 '!$K$4:$K$23</c:f>
              <c:strCache/>
            </c:strRef>
          </c:cat>
          <c:val>
            <c:numRef>
              <c:f>'Figure 2 '!$M$4:$M$23</c:f>
              <c:numCache/>
            </c:numRef>
          </c:val>
        </c:ser>
        <c:axId val="5627613"/>
        <c:axId val="50648518"/>
      </c:barChart>
      <c:catAx>
        <c:axId val="5627613"/>
        <c:scaling>
          <c:orientation val="minMax"/>
        </c:scaling>
        <c:axPos val="l"/>
        <c:delete val="0"/>
        <c:numFmt formatCode="General" sourceLinked="1"/>
        <c:majorTickMark val="out"/>
        <c:minorTickMark val="none"/>
        <c:tickLblPos val="low"/>
        <c:spPr>
          <a:ln w="3175">
            <a:solidFill>
              <a:srgbClr val="808080"/>
            </a:solidFill>
          </a:ln>
        </c:spPr>
        <c:crossAx val="50648518"/>
        <c:crosses val="autoZero"/>
        <c:auto val="1"/>
        <c:lblOffset val="100"/>
        <c:tickLblSkip val="1"/>
        <c:noMultiLvlLbl val="0"/>
      </c:catAx>
      <c:valAx>
        <c:axId val="50648518"/>
        <c:scaling>
          <c:orientation val="minMax"/>
          <c:max val="40"/>
          <c:min val="-2"/>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27613"/>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Répartition des personnels des corps enseignants du premier degré des secteurs public et privé, selon leur mission en 2017-2018</a:t>
            </a:r>
          </a:p>
        </c:rich>
      </c:tx>
      <c:layout>
        <c:manualLayout>
          <c:xMode val="factor"/>
          <c:yMode val="factor"/>
          <c:x val="-0.057"/>
          <c:y val="-0.01275"/>
        </c:manualLayout>
      </c:layout>
      <c:spPr>
        <a:noFill/>
        <a:ln w="3175">
          <a:noFill/>
        </a:ln>
      </c:spPr>
    </c:title>
    <c:plotArea>
      <c:layout>
        <c:manualLayout>
          <c:xMode val="edge"/>
          <c:yMode val="edge"/>
          <c:x val="0.0295"/>
          <c:y val="0.14625"/>
          <c:w val="0.966"/>
          <c:h val="0.8415"/>
        </c:manualLayout>
      </c:layout>
      <c:barChart>
        <c:barDir val="col"/>
        <c:grouping val="clustered"/>
        <c:varyColors val="0"/>
        <c:ser>
          <c:idx val="0"/>
          <c:order val="0"/>
          <c:tx>
            <c:strRef>
              <c:f>'Figure 4_web'!$B$5</c:f>
              <c:strCache>
                <c:ptCount val="1"/>
                <c:pt idx="0">
                  <c:v>Public</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4_web'!$A$6:$A$11</c:f>
              <c:strCache/>
            </c:strRef>
          </c:cat>
          <c:val>
            <c:numRef>
              <c:f>'Figure 4_web'!$B$6:$B$11</c:f>
              <c:numCache/>
            </c:numRef>
          </c:val>
        </c:ser>
        <c:ser>
          <c:idx val="1"/>
          <c:order val="1"/>
          <c:tx>
            <c:strRef>
              <c:f>'Figure 4_web'!$C$5</c:f>
              <c:strCache>
                <c:ptCount val="1"/>
                <c:pt idx="0">
                  <c:v>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'Figure 4_web'!$A$6:$A$11</c:f>
              <c:strCache/>
            </c:strRef>
          </c:cat>
          <c:val>
            <c:numRef>
              <c:f>'Figure 4_web'!$C$6:$C$11</c:f>
              <c:numCache/>
            </c:numRef>
          </c:val>
        </c:ser>
        <c:gapWidth val="207"/>
        <c:axId val="53183479"/>
        <c:axId val="8889264"/>
      </c:barChart>
      <c:catAx>
        <c:axId val="531834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8889264"/>
        <c:crosses val="autoZero"/>
        <c:auto val="1"/>
        <c:lblOffset val="100"/>
        <c:tickLblSkip val="1"/>
        <c:noMultiLvlLbl val="0"/>
      </c:catAx>
      <c:valAx>
        <c:axId val="8889264"/>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53183479"/>
        <c:crossesAt val="1"/>
        <c:crossBetween val="between"/>
        <c:dispUnits/>
        <c:majorUnit val="20"/>
      </c:valAx>
      <c:spPr>
        <a:solidFill>
          <a:srgbClr val="FFFFFF"/>
        </a:solidFill>
        <a:ln w="3175">
          <a:noFill/>
        </a:ln>
      </c:spPr>
    </c:plotArea>
    <c:legend>
      <c:legendPos val="r"/>
      <c:layout>
        <c:manualLayout>
          <c:xMode val="edge"/>
          <c:yMode val="edge"/>
          <c:x val="0.2355"/>
          <c:y val="0.90175"/>
          <c:w val="0.4625"/>
          <c:h val="0.098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15"/>
          <c:w val="0.9305"/>
          <c:h val="0.888"/>
        </c:manualLayout>
      </c:layout>
      <c:barChart>
        <c:barDir val="col"/>
        <c:grouping val="clustered"/>
        <c:varyColors val="0"/>
        <c:ser>
          <c:idx val="0"/>
          <c:order val="0"/>
          <c:tx>
            <c:strRef>
              <c:f>'Figure 5_web'!$B$5</c:f>
              <c:strCache>
                <c:ptCount val="1"/>
                <c:pt idx="0">
                  <c:v>Public</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5_web'!$A$6:$A$9</c:f>
              <c:strCache/>
            </c:strRef>
          </c:cat>
          <c:val>
            <c:numRef>
              <c:f>'Figure 5_web'!$B$6:$B$9</c:f>
              <c:numCache/>
            </c:numRef>
          </c:val>
        </c:ser>
        <c:ser>
          <c:idx val="1"/>
          <c:order val="1"/>
          <c:tx>
            <c:strRef>
              <c:f>'Figure 5_web'!$C$5</c:f>
              <c:strCache>
                <c:ptCount val="1"/>
                <c:pt idx="0">
                  <c:v>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5_web'!$A$6:$A$9</c:f>
              <c:strCache/>
            </c:strRef>
          </c:cat>
          <c:val>
            <c:numRef>
              <c:f>'Figure 5_web'!$C$6:$C$9</c:f>
              <c:numCache/>
            </c:numRef>
          </c:val>
        </c:ser>
        <c:axId val="12894513"/>
        <c:axId val="48941754"/>
      </c:barChart>
      <c:catAx>
        <c:axId val="12894513"/>
        <c:scaling>
          <c:orientation val="minMax"/>
        </c:scaling>
        <c:axPos val="b"/>
        <c:delete val="0"/>
        <c:numFmt formatCode="General" sourceLinked="1"/>
        <c:majorTickMark val="out"/>
        <c:minorTickMark val="none"/>
        <c:tickLblPos val="nextTo"/>
        <c:spPr>
          <a:ln w="3175">
            <a:solidFill>
              <a:srgbClr val="808080"/>
            </a:solidFill>
          </a:ln>
        </c:spPr>
        <c:crossAx val="48941754"/>
        <c:crosses val="autoZero"/>
        <c:auto val="1"/>
        <c:lblOffset val="100"/>
        <c:tickLblSkip val="1"/>
        <c:noMultiLvlLbl val="0"/>
      </c:catAx>
      <c:valAx>
        <c:axId val="4894175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12894513"/>
        <c:crossesAt val="1"/>
        <c:crossBetween val="between"/>
        <c:dispUnits/>
        <c:majorUnit val="20"/>
      </c:valAx>
      <c:spPr>
        <a:solidFill>
          <a:srgbClr val="FFFFFF"/>
        </a:solidFill>
        <a:ln w="3175">
          <a:noFill/>
        </a:ln>
      </c:spPr>
    </c:plotArea>
    <c:legend>
      <c:legendPos val="r"/>
      <c:layout>
        <c:manualLayout>
          <c:xMode val="edge"/>
          <c:yMode val="edge"/>
          <c:x val="0.2725"/>
          <c:y val="0.89975"/>
          <c:w val="0.50625"/>
          <c:h val="0.10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335"/>
          <c:w val="0.94375"/>
          <c:h val="0.9275"/>
        </c:manualLayout>
      </c:layout>
      <c:barChart>
        <c:barDir val="col"/>
        <c:grouping val="clustered"/>
        <c:varyColors val="0"/>
        <c:ser>
          <c:idx val="0"/>
          <c:order val="0"/>
          <c:tx>
            <c:strRef>
              <c:f>'Figure 6'!$A$14</c:f>
              <c:strCache>
                <c:ptCount val="1"/>
                <c:pt idx="0">
                  <c:v> Premier degré public </c:v>
                </c:pt>
              </c:strCache>
            </c:strRef>
          </c:tx>
          <c:spPr>
            <a:solidFill>
              <a:srgbClr val="9BBB59">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6'!$B$14:$I$14</c:f>
              <c:numCache/>
            </c:numRef>
          </c:val>
        </c:ser>
        <c:ser>
          <c:idx val="1"/>
          <c:order val="1"/>
          <c:tx>
            <c:strRef>
              <c:f>'Figure 6'!$A$15</c:f>
              <c:strCache>
                <c:ptCount val="1"/>
                <c:pt idx="0">
                  <c:v>Second degré public</c:v>
                </c:pt>
              </c:strCache>
            </c:strRef>
          </c:tx>
          <c:spPr>
            <a:solidFill>
              <a:srgbClr val="8064A2">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6'!$B$15:$I$15</c:f>
              <c:numCache/>
            </c:numRef>
          </c:val>
        </c:ser>
        <c:ser>
          <c:idx val="2"/>
          <c:order val="2"/>
          <c:tx>
            <c:strRef>
              <c:f>'Figure 6'!$A$16</c:f>
              <c:strCache>
                <c:ptCount val="1"/>
                <c:pt idx="0">
                  <c:v>Premier degré privé</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6'!$B$16:$I$16</c:f>
              <c:numCache/>
            </c:numRef>
          </c:val>
        </c:ser>
        <c:ser>
          <c:idx val="3"/>
          <c:order val="3"/>
          <c:tx>
            <c:strRef>
              <c:f>'Figure 6'!$A$17</c:f>
              <c:strCache>
                <c:ptCount val="1"/>
                <c:pt idx="0">
                  <c:v>Second degré privé</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numRef>
              <c:f>'Figure 6'!$B$13:$I$13</c:f>
              <c:numCache/>
            </c:numRef>
          </c:cat>
          <c:val>
            <c:numRef>
              <c:f>'Figure 6'!$B$17:$I$17</c:f>
              <c:numCache/>
            </c:numRef>
          </c:val>
        </c:ser>
        <c:axId val="37822603"/>
        <c:axId val="4859108"/>
      </c:barChart>
      <c:catAx>
        <c:axId val="3782260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859108"/>
        <c:crosses val="autoZero"/>
        <c:auto val="1"/>
        <c:lblOffset val="100"/>
        <c:tickLblSkip val="1"/>
        <c:noMultiLvlLbl val="0"/>
      </c:catAx>
      <c:valAx>
        <c:axId val="48591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822603"/>
        <c:crossesAt val="1"/>
        <c:crossBetween val="between"/>
        <c:dispUnits/>
      </c:valAx>
      <c:spPr>
        <a:solidFill>
          <a:srgbClr val="FFFFFF"/>
        </a:solidFill>
        <a:ln w="3175">
          <a:noFill/>
        </a:ln>
      </c:spPr>
    </c:plotArea>
    <c:legend>
      <c:legendPos val="b"/>
      <c:layout>
        <c:manualLayout>
          <c:xMode val="edge"/>
          <c:yMode val="edge"/>
          <c:x val="0.0815"/>
          <c:y val="0.85775"/>
          <c:w val="0.8755"/>
          <c:h val="0.138"/>
        </c:manualLayout>
      </c:layout>
      <c:overlay val="0"/>
      <c:spPr>
        <a:solidFill>
          <a:srgbClr val="F2F2F2">
            <a:alpha val="39000"/>
          </a:srgbClr>
        </a:solidFill>
        <a:ln w="3175">
          <a:noFill/>
        </a:ln>
      </c:spPr>
      <c:txPr>
        <a:bodyPr vert="horz" rot="0"/>
        <a:lstStyle/>
        <a:p>
          <a:pPr>
            <a:defRPr lang="en-US" cap="none" sz="800" b="0" i="0" u="none" baseline="0">
              <a:solidFill>
                <a:srgbClr val="333333"/>
              </a:solidFill>
              <a:latin typeface="Calibri"/>
              <a:ea typeface="Calibri"/>
              <a:cs typeface="Calibri"/>
            </a:defRPr>
          </a:pPr>
        </a:p>
      </c:txPr>
    </c:legend>
    <c:plotVisOnly val="1"/>
    <c:dispBlanksAs val="gap"/>
    <c:showDLblsOverMax val="0"/>
  </c:chart>
  <c:spPr>
    <a:no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752475</xdr:colOff>
      <xdr:row>1</xdr:row>
      <xdr:rowOff>133350</xdr:rowOff>
    </xdr:from>
    <xdr:to>
      <xdr:col>23</xdr:col>
      <xdr:colOff>704850</xdr:colOff>
      <xdr:row>25</xdr:row>
      <xdr:rowOff>228600</xdr:rowOff>
    </xdr:to>
    <xdr:grpSp>
      <xdr:nvGrpSpPr>
        <xdr:cNvPr id="1" name="Groupe 1"/>
        <xdr:cNvGrpSpPr>
          <a:grpSpLocks/>
        </xdr:cNvGrpSpPr>
      </xdr:nvGrpSpPr>
      <xdr:grpSpPr>
        <a:xfrm>
          <a:off x="9791700" y="285750"/>
          <a:ext cx="7315200" cy="5810250"/>
          <a:chOff x="12844008" y="351697"/>
          <a:chExt cx="7439789" cy="3503729"/>
        </a:xfrm>
        <a:solidFill>
          <a:srgbClr val="FFFFFF"/>
        </a:solidFill>
      </xdr:grpSpPr>
      <xdr:graphicFrame>
        <xdr:nvGraphicFramePr>
          <xdr:cNvPr id="2" name="Graphique 2"/>
          <xdr:cNvGraphicFramePr/>
        </xdr:nvGraphicFramePr>
        <xdr:xfrm>
          <a:off x="12844008" y="351697"/>
          <a:ext cx="3091232" cy="3466940"/>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15858982" y="388486"/>
          <a:ext cx="4424815" cy="3466940"/>
        </xdr:xfrm>
        <a:graphic>
          <a:graphicData uri="http://schemas.openxmlformats.org/drawingml/2006/chart">
            <c:chart xmlns:c="http://schemas.openxmlformats.org/drawingml/2006/chart"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0</xdr:rowOff>
    </xdr:from>
    <xdr:to>
      <xdr:col>13</xdr:col>
      <xdr:colOff>114300</xdr:colOff>
      <xdr:row>27</xdr:row>
      <xdr:rowOff>152400</xdr:rowOff>
    </xdr:to>
    <xdr:graphicFrame>
      <xdr:nvGraphicFramePr>
        <xdr:cNvPr id="1" name="Graphique 5"/>
        <xdr:cNvGraphicFramePr/>
      </xdr:nvGraphicFramePr>
      <xdr:xfrm>
        <a:off x="152400" y="2581275"/>
        <a:ext cx="6934200" cy="2466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57150</xdr:rowOff>
    </xdr:from>
    <xdr:to>
      <xdr:col>13</xdr:col>
      <xdr:colOff>161925</xdr:colOff>
      <xdr:row>30</xdr:row>
      <xdr:rowOff>57150</xdr:rowOff>
    </xdr:to>
    <xdr:graphicFrame>
      <xdr:nvGraphicFramePr>
        <xdr:cNvPr id="1" name="Graphique 2"/>
        <xdr:cNvGraphicFramePr/>
      </xdr:nvGraphicFramePr>
      <xdr:xfrm>
        <a:off x="200025" y="2419350"/>
        <a:ext cx="6934200"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19</xdr:row>
      <xdr:rowOff>123825</xdr:rowOff>
    </xdr:from>
    <xdr:to>
      <xdr:col>6</xdr:col>
      <xdr:colOff>390525</xdr:colOff>
      <xdr:row>35</xdr:row>
      <xdr:rowOff>28575</xdr:rowOff>
    </xdr:to>
    <xdr:graphicFrame>
      <xdr:nvGraphicFramePr>
        <xdr:cNvPr id="1" name="Graphique 1"/>
        <xdr:cNvGraphicFramePr/>
      </xdr:nvGraphicFramePr>
      <xdr:xfrm>
        <a:off x="219075" y="2962275"/>
        <a:ext cx="6048375" cy="2933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SN\BSN-2012-2013\BSN_2013_w\pel_ass_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SN\BSN-2012-2013\BSN_2013_w\pyr_die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GRAPH8"/>
    </sheetNames>
    <sheetDataSet>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Feuil1"/>
      <sheetName val="PYR_DIEO"/>
    </sheetNames>
    <sheetDataSet>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4"/>
  <sheetViews>
    <sheetView zoomScalePageLayoutView="0" workbookViewId="0" topLeftCell="A1">
      <selection activeCell="E24" sqref="E24"/>
    </sheetView>
  </sheetViews>
  <sheetFormatPr defaultColWidth="11.57421875" defaultRowHeight="15"/>
  <cols>
    <col min="1" max="1" width="16.140625" style="1" customWidth="1"/>
    <col min="2" max="2" width="52.7109375" style="1" customWidth="1"/>
    <col min="3" max="3" width="10.28125" style="1" bestFit="1" customWidth="1"/>
    <col min="4" max="4" width="9.57421875" style="1" bestFit="1" customWidth="1"/>
    <col min="5" max="5" width="10.57421875" style="1" bestFit="1" customWidth="1"/>
    <col min="6" max="6" width="9.57421875" style="1" bestFit="1" customWidth="1"/>
    <col min="7" max="7" width="10.28125" style="1" bestFit="1" customWidth="1"/>
    <col min="8" max="8" width="9.57421875" style="1" bestFit="1" customWidth="1"/>
    <col min="9" max="9" width="9.421875" style="1" customWidth="1"/>
    <col min="10" max="10" width="8.140625" style="34" customWidth="1"/>
    <col min="11" max="16384" width="11.57421875" style="1" customWidth="1"/>
  </cols>
  <sheetData>
    <row r="1" spans="1:3" ht="12.75" thickBot="1">
      <c r="A1" s="205" t="s">
        <v>34</v>
      </c>
      <c r="B1" s="205"/>
      <c r="C1" s="205"/>
    </row>
    <row r="2" spans="1:8" ht="15.75" customHeight="1" thickTop="1">
      <c r="A2" s="214"/>
      <c r="B2" s="215"/>
      <c r="C2" s="221" t="s">
        <v>39</v>
      </c>
      <c r="D2" s="222"/>
      <c r="E2" s="221" t="s">
        <v>10</v>
      </c>
      <c r="F2" s="222"/>
      <c r="G2" s="219" t="s">
        <v>38</v>
      </c>
      <c r="H2" s="219"/>
    </row>
    <row r="3" spans="1:10" ht="38.25" customHeight="1">
      <c r="A3" s="216"/>
      <c r="B3" s="217"/>
      <c r="C3" s="181" t="s">
        <v>115</v>
      </c>
      <c r="D3" s="182" t="s">
        <v>92</v>
      </c>
      <c r="E3" s="183" t="s">
        <v>115</v>
      </c>
      <c r="F3" s="182" t="s">
        <v>92</v>
      </c>
      <c r="G3" s="181" t="s">
        <v>115</v>
      </c>
      <c r="H3" s="182" t="s">
        <v>92</v>
      </c>
      <c r="J3" s="35"/>
    </row>
    <row r="4" spans="1:11" ht="12">
      <c r="A4" s="4" t="s">
        <v>11</v>
      </c>
      <c r="B4" s="5"/>
      <c r="C4" s="184">
        <v>883073</v>
      </c>
      <c r="D4" s="185">
        <v>69.5</v>
      </c>
      <c r="E4" s="184">
        <v>892934</v>
      </c>
      <c r="F4" s="185">
        <v>70.5</v>
      </c>
      <c r="G4" s="186">
        <v>901787</v>
      </c>
      <c r="H4" s="185">
        <v>70.7</v>
      </c>
      <c r="I4" s="6"/>
      <c r="J4" s="35"/>
      <c r="K4" s="6"/>
    </row>
    <row r="5" spans="1:11" ht="15" customHeight="1">
      <c r="A5" s="2"/>
      <c r="B5" s="7" t="s">
        <v>25</v>
      </c>
      <c r="C5" s="187">
        <v>825912</v>
      </c>
      <c r="D5" s="188">
        <v>69.8</v>
      </c>
      <c r="E5" s="187">
        <v>826808</v>
      </c>
      <c r="F5" s="188">
        <v>71.2</v>
      </c>
      <c r="G5" s="189">
        <v>830946</v>
      </c>
      <c r="H5" s="188">
        <v>71.4</v>
      </c>
      <c r="I5" s="6"/>
      <c r="J5" s="35"/>
      <c r="K5" s="6"/>
    </row>
    <row r="6" spans="1:10" ht="12">
      <c r="A6" s="8"/>
      <c r="B6" s="9" t="s">
        <v>7</v>
      </c>
      <c r="C6" s="190">
        <v>57161</v>
      </c>
      <c r="D6" s="191">
        <v>64.9</v>
      </c>
      <c r="E6" s="190">
        <v>66126</v>
      </c>
      <c r="F6" s="191">
        <v>62.6</v>
      </c>
      <c r="G6" s="192">
        <v>70841</v>
      </c>
      <c r="H6" s="191">
        <v>62</v>
      </c>
      <c r="I6" s="6"/>
      <c r="J6" s="35"/>
    </row>
    <row r="7" spans="1:10" ht="13.5">
      <c r="A7" s="10" t="s">
        <v>93</v>
      </c>
      <c r="B7" s="11"/>
      <c r="C7" s="193">
        <v>192340</v>
      </c>
      <c r="D7" s="194">
        <v>72.4</v>
      </c>
      <c r="E7" s="193">
        <v>213751</v>
      </c>
      <c r="F7" s="194">
        <v>74.3</v>
      </c>
      <c r="G7" s="195">
        <v>228401</v>
      </c>
      <c r="H7" s="194">
        <v>75.5</v>
      </c>
      <c r="I7" s="6"/>
      <c r="J7" s="35"/>
    </row>
    <row r="8" spans="1:10" ht="15" customHeight="1">
      <c r="A8" s="2"/>
      <c r="B8" s="7" t="s">
        <v>8</v>
      </c>
      <c r="C8" s="187">
        <v>103931</v>
      </c>
      <c r="D8" s="188">
        <v>75.1</v>
      </c>
      <c r="E8" s="187">
        <v>104517</v>
      </c>
      <c r="F8" s="188">
        <v>75.6</v>
      </c>
      <c r="G8" s="189">
        <v>104477</v>
      </c>
      <c r="H8" s="188">
        <v>75.8</v>
      </c>
      <c r="I8" s="6"/>
      <c r="J8" s="35"/>
    </row>
    <row r="9" spans="1:10" ht="12">
      <c r="A9" s="2"/>
      <c r="B9" s="3" t="s">
        <v>7</v>
      </c>
      <c r="C9" s="187">
        <v>88409</v>
      </c>
      <c r="D9" s="188">
        <v>69.3</v>
      </c>
      <c r="E9" s="187">
        <v>109234</v>
      </c>
      <c r="F9" s="188">
        <v>73.1</v>
      </c>
      <c r="G9" s="189">
        <v>123924</v>
      </c>
      <c r="H9" s="188">
        <v>75.3</v>
      </c>
      <c r="I9" s="6"/>
      <c r="J9" s="35"/>
    </row>
    <row r="10" spans="1:10" ht="12">
      <c r="A10" s="206" t="s">
        <v>72</v>
      </c>
      <c r="B10" s="207"/>
      <c r="C10" s="196">
        <v>1075413</v>
      </c>
      <c r="D10" s="197">
        <v>70</v>
      </c>
      <c r="E10" s="196">
        <v>1106685</v>
      </c>
      <c r="F10" s="197">
        <v>71.3</v>
      </c>
      <c r="G10" s="198">
        <v>1130188</v>
      </c>
      <c r="H10" s="197">
        <v>71.7</v>
      </c>
      <c r="I10" s="6"/>
      <c r="J10" s="35"/>
    </row>
    <row r="11" spans="1:10" ht="15" customHeight="1">
      <c r="A11" s="140"/>
      <c r="B11" s="29" t="s">
        <v>100</v>
      </c>
      <c r="C11" s="188"/>
      <c r="D11" s="188"/>
      <c r="E11" s="199">
        <v>3136</v>
      </c>
      <c r="F11" s="188">
        <v>71.6</v>
      </c>
      <c r="G11" s="189">
        <v>3583</v>
      </c>
      <c r="H11" s="188">
        <v>72.8</v>
      </c>
      <c r="I11" s="6"/>
      <c r="J11" s="35"/>
    </row>
    <row r="12" spans="1:10" ht="15" customHeight="1">
      <c r="A12" s="208" t="s">
        <v>94</v>
      </c>
      <c r="B12" s="209"/>
      <c r="C12" s="188"/>
      <c r="D12" s="188"/>
      <c r="E12" s="199">
        <v>3007</v>
      </c>
      <c r="F12" s="188">
        <v>59.9</v>
      </c>
      <c r="G12" s="188">
        <v>3040</v>
      </c>
      <c r="H12" s="188">
        <v>60.5</v>
      </c>
      <c r="I12" s="6"/>
      <c r="J12" s="35"/>
    </row>
    <row r="13" spans="1:10" ht="12">
      <c r="A13" s="100" t="s">
        <v>9</v>
      </c>
      <c r="B13" s="101"/>
      <c r="C13" s="200">
        <v>1075413</v>
      </c>
      <c r="D13" s="201">
        <v>70</v>
      </c>
      <c r="E13" s="202">
        <v>1112828</v>
      </c>
      <c r="F13" s="201">
        <v>71.2</v>
      </c>
      <c r="G13" s="203">
        <v>1136811</v>
      </c>
      <c r="H13" s="201">
        <v>71.7</v>
      </c>
      <c r="I13" s="6"/>
      <c r="J13" s="35"/>
    </row>
    <row r="14" spans="1:10" ht="12">
      <c r="A14" s="94"/>
      <c r="B14" s="95"/>
      <c r="C14" s="96"/>
      <c r="D14" s="97"/>
      <c r="E14" s="98"/>
      <c r="F14" s="97"/>
      <c r="G14" s="99"/>
      <c r="H14" s="97"/>
      <c r="I14" s="6"/>
      <c r="J14" s="35"/>
    </row>
    <row r="15" spans="1:8" ht="24" customHeight="1">
      <c r="A15" s="213" t="s">
        <v>118</v>
      </c>
      <c r="B15" s="213"/>
      <c r="C15" s="213"/>
      <c r="D15" s="213"/>
      <c r="E15" s="213"/>
      <c r="F15" s="213"/>
      <c r="G15" s="213"/>
      <c r="H15" s="213"/>
    </row>
    <row r="16" spans="1:8" ht="24" customHeight="1">
      <c r="A16" s="220" t="s">
        <v>95</v>
      </c>
      <c r="B16" s="220"/>
      <c r="C16" s="220"/>
      <c r="D16" s="220"/>
      <c r="E16" s="220"/>
      <c r="F16" s="220"/>
      <c r="G16" s="220"/>
      <c r="H16" s="220"/>
    </row>
    <row r="17" spans="1:12" ht="24" customHeight="1">
      <c r="A17" s="210" t="s">
        <v>97</v>
      </c>
      <c r="B17" s="210"/>
      <c r="C17" s="210"/>
      <c r="D17" s="210"/>
      <c r="E17" s="210"/>
      <c r="F17" s="210"/>
      <c r="G17" s="210"/>
      <c r="H17" s="210"/>
      <c r="I17" s="210"/>
      <c r="J17" s="210"/>
      <c r="K17" s="92"/>
      <c r="L17" s="92"/>
    </row>
    <row r="18" spans="1:12" ht="15">
      <c r="A18" s="212" t="s">
        <v>86</v>
      </c>
      <c r="B18" s="212"/>
      <c r="C18" s="212"/>
      <c r="D18" s="212"/>
      <c r="E18" s="212"/>
      <c r="F18" s="93"/>
      <c r="G18" s="93"/>
      <c r="H18" s="93"/>
      <c r="K18" s="92"/>
      <c r="L18" s="92"/>
    </row>
    <row r="19" spans="1:12" ht="24" customHeight="1">
      <c r="A19" s="213" t="s">
        <v>96</v>
      </c>
      <c r="B19" s="218"/>
      <c r="C19" s="218"/>
      <c r="D19" s="218"/>
      <c r="E19" s="218"/>
      <c r="F19" s="218"/>
      <c r="G19" s="218"/>
      <c r="H19" s="218"/>
      <c r="K19" s="13"/>
      <c r="L19" s="13"/>
    </row>
    <row r="20" spans="1:8" ht="24" customHeight="1">
      <c r="A20" s="218"/>
      <c r="B20" s="218"/>
      <c r="C20" s="218"/>
      <c r="D20" s="218"/>
      <c r="E20" s="218"/>
      <c r="F20" s="218"/>
      <c r="G20" s="218"/>
      <c r="H20" s="218"/>
    </row>
    <row r="21" spans="1:8" ht="14.25" customHeight="1">
      <c r="A21" s="218"/>
      <c r="B21" s="218"/>
      <c r="C21" s="218"/>
      <c r="D21" s="218"/>
      <c r="E21" s="218"/>
      <c r="F21" s="218"/>
      <c r="G21" s="218"/>
      <c r="H21" s="218"/>
    </row>
    <row r="22" spans="1:7" ht="12">
      <c r="A22" s="211" t="s">
        <v>99</v>
      </c>
      <c r="B22" s="211"/>
      <c r="C22" s="211"/>
      <c r="D22" s="211"/>
      <c r="E22" s="211"/>
      <c r="F22" s="211"/>
      <c r="G22" s="211"/>
    </row>
    <row r="23" spans="1:3" ht="12">
      <c r="A23" s="211" t="s">
        <v>98</v>
      </c>
      <c r="B23" s="211"/>
      <c r="C23" s="211"/>
    </row>
    <row r="24" spans="1:8" ht="12.75" thickBot="1">
      <c r="A24" s="14"/>
      <c r="B24" s="15"/>
      <c r="C24" s="15"/>
      <c r="D24" s="15"/>
      <c r="E24" s="204" t="s">
        <v>121</v>
      </c>
      <c r="F24" s="15"/>
      <c r="G24" s="15"/>
      <c r="H24" s="15"/>
    </row>
  </sheetData>
  <sheetProtection/>
  <mergeCells count="14">
    <mergeCell ref="A1:C1"/>
    <mergeCell ref="A10:B10"/>
    <mergeCell ref="A12:B12"/>
    <mergeCell ref="A17:J17"/>
    <mergeCell ref="A23:C23"/>
    <mergeCell ref="A22:G22"/>
    <mergeCell ref="A18:E18"/>
    <mergeCell ref="A15:H15"/>
    <mergeCell ref="A2:B3"/>
    <mergeCell ref="A19:H21"/>
    <mergeCell ref="G2:H2"/>
    <mergeCell ref="A16:H16"/>
    <mergeCell ref="C2:D2"/>
    <mergeCell ref="E2:F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zoomScalePageLayoutView="0" workbookViewId="0" topLeftCell="A1">
      <selection activeCell="H8" sqref="H8"/>
    </sheetView>
  </sheetViews>
  <sheetFormatPr defaultColWidth="11.421875" defaultRowHeight="15"/>
  <cols>
    <col min="1" max="1" width="14.00390625" style="0" customWidth="1"/>
  </cols>
  <sheetData>
    <row r="1" ht="15">
      <c r="A1" t="s">
        <v>65</v>
      </c>
    </row>
    <row r="3" spans="1:10" ht="15" customHeight="1">
      <c r="A3" s="41" t="s">
        <v>69</v>
      </c>
      <c r="B3" s="42"/>
      <c r="C3" s="42"/>
      <c r="D3" s="42"/>
      <c r="E3" s="42"/>
      <c r="F3" s="42"/>
      <c r="G3" s="42"/>
      <c r="H3" s="42"/>
      <c r="I3" s="42"/>
      <c r="J3" s="43"/>
    </row>
    <row r="4" spans="1:10" ht="15" customHeight="1">
      <c r="A4" s="44" t="s">
        <v>68</v>
      </c>
      <c r="B4" s="39"/>
      <c r="C4" s="39"/>
      <c r="D4" s="39"/>
      <c r="E4" s="39"/>
      <c r="F4" s="39"/>
      <c r="G4" s="39"/>
      <c r="H4" s="39"/>
      <c r="I4" s="39"/>
      <c r="J4" s="45"/>
    </row>
    <row r="5" spans="1:10" ht="15" customHeight="1">
      <c r="A5" s="44" t="s">
        <v>66</v>
      </c>
      <c r="B5" s="39"/>
      <c r="C5" s="39"/>
      <c r="D5" s="39"/>
      <c r="E5" s="39"/>
      <c r="F5" s="39"/>
      <c r="G5" s="39"/>
      <c r="H5" s="39"/>
      <c r="I5" s="39"/>
      <c r="J5" s="45"/>
    </row>
    <row r="6" spans="1:10" ht="15" customHeight="1">
      <c r="A6" s="46" t="s">
        <v>67</v>
      </c>
      <c r="B6" s="47"/>
      <c r="C6" s="48"/>
      <c r="D6" s="48"/>
      <c r="E6" s="48"/>
      <c r="F6" s="48"/>
      <c r="G6" s="48"/>
      <c r="H6" s="48"/>
      <c r="I6" s="48"/>
      <c r="J6" s="49"/>
    </row>
    <row r="7" spans="2:5" ht="23.25">
      <c r="B7" s="31"/>
      <c r="C7" s="36"/>
      <c r="E7" s="37"/>
    </row>
    <row r="8" ht="15.75" thickBot="1">
      <c r="H8" s="204" t="s">
        <v>121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G1">
      <selection activeCell="V31" sqref="V31"/>
    </sheetView>
  </sheetViews>
  <sheetFormatPr defaultColWidth="11.57421875" defaultRowHeight="15"/>
  <cols>
    <col min="1" max="1" width="26.57421875" style="117" customWidth="1"/>
    <col min="2" max="2" width="7.8515625" style="117" customWidth="1"/>
    <col min="3" max="3" width="8.00390625" style="117" customWidth="1"/>
    <col min="4" max="9" width="7.8515625" style="117" customWidth="1"/>
    <col min="10" max="10" width="0.9921875" style="1" customWidth="1"/>
    <col min="11" max="11" width="13.8515625" style="117" customWidth="1"/>
    <col min="12" max="12" width="12.421875" style="117" customWidth="1"/>
    <col min="13" max="13" width="10.00390625" style="117" customWidth="1"/>
    <col min="14" max="14" width="8.7109375" style="1" customWidth="1"/>
    <col min="15" max="17" width="11.57421875" style="1" customWidth="1"/>
    <col min="18" max="18" width="9.28125" style="1" customWidth="1"/>
    <col min="19" max="20" width="11.57421875" style="1" customWidth="1"/>
    <col min="21" max="21" width="20.140625" style="1" customWidth="1"/>
    <col min="22" max="16384" width="11.57421875" style="1" customWidth="1"/>
  </cols>
  <sheetData>
    <row r="1" spans="16:22" ht="12">
      <c r="P1" s="225" t="s">
        <v>101</v>
      </c>
      <c r="Q1" s="225"/>
      <c r="R1" s="225"/>
      <c r="S1" s="225"/>
      <c r="T1" s="225"/>
      <c r="U1" s="225"/>
      <c r="V1" s="225"/>
    </row>
    <row r="2" spans="1:13" ht="15" customHeight="1">
      <c r="A2" s="118"/>
      <c r="B2" s="223" t="s">
        <v>39</v>
      </c>
      <c r="C2" s="223" t="s">
        <v>40</v>
      </c>
      <c r="D2" s="223" t="s">
        <v>0</v>
      </c>
      <c r="E2" s="223" t="s">
        <v>41</v>
      </c>
      <c r="F2" s="223" t="s">
        <v>42</v>
      </c>
      <c r="G2" s="223" t="s">
        <v>18</v>
      </c>
      <c r="H2" s="223" t="s">
        <v>10</v>
      </c>
      <c r="I2" s="223" t="s">
        <v>38</v>
      </c>
      <c r="J2" s="16"/>
      <c r="L2" s="228" t="s">
        <v>36</v>
      </c>
      <c r="M2" s="229" t="s">
        <v>37</v>
      </c>
    </row>
    <row r="3" spans="1:13" ht="87" customHeight="1">
      <c r="A3" s="119"/>
      <c r="B3" s="224"/>
      <c r="C3" s="224"/>
      <c r="D3" s="224"/>
      <c r="E3" s="224"/>
      <c r="F3" s="224"/>
      <c r="G3" s="224"/>
      <c r="H3" s="224"/>
      <c r="I3" s="224"/>
      <c r="J3" s="16"/>
      <c r="L3" s="228"/>
      <c r="M3" s="229"/>
    </row>
    <row r="4" spans="1:13" ht="12.75" customHeight="1">
      <c r="A4" s="120" t="s">
        <v>74</v>
      </c>
      <c r="B4" s="121">
        <v>17839</v>
      </c>
      <c r="C4" s="122">
        <v>20847</v>
      </c>
      <c r="D4" s="122">
        <v>25881</v>
      </c>
      <c r="E4" s="122">
        <v>27952</v>
      </c>
      <c r="F4" s="122">
        <v>25578</v>
      </c>
      <c r="G4" s="122">
        <v>26427</v>
      </c>
      <c r="H4" s="122">
        <v>37006</v>
      </c>
      <c r="I4" s="122">
        <v>50234</v>
      </c>
      <c r="J4" s="16"/>
      <c r="K4" s="120" t="s">
        <v>74</v>
      </c>
      <c r="L4" s="135">
        <f>((H4/B4)^(1/6)-1)*100</f>
        <v>12.931979292621643</v>
      </c>
      <c r="M4" s="136">
        <f>(I4-H4)/H4*100</f>
        <v>35.745554774901365</v>
      </c>
    </row>
    <row r="5" spans="1:13" ht="12.75" customHeight="1">
      <c r="A5" s="123" t="s">
        <v>102</v>
      </c>
      <c r="B5" s="121">
        <v>57219</v>
      </c>
      <c r="C5" s="122">
        <v>56339</v>
      </c>
      <c r="D5" s="122">
        <v>58660</v>
      </c>
      <c r="E5" s="122">
        <v>58298</v>
      </c>
      <c r="F5" s="122">
        <v>58197</v>
      </c>
      <c r="G5" s="122">
        <v>56847</v>
      </c>
      <c r="H5" s="122">
        <v>58759</v>
      </c>
      <c r="I5" s="122">
        <v>59552</v>
      </c>
      <c r="J5" s="16"/>
      <c r="K5" s="123" t="s">
        <v>102</v>
      </c>
      <c r="L5" s="135">
        <f aca="true" t="shared" si="0" ref="L5:L23">((H5/B5)^(1/6)-1)*100</f>
        <v>0.44361978741345176</v>
      </c>
      <c r="M5" s="136">
        <f>(I5-H5)/H5*100</f>
        <v>1.3495804897973076</v>
      </c>
    </row>
    <row r="6" spans="1:14" ht="15.75" customHeight="1">
      <c r="A6" s="124" t="s">
        <v>1</v>
      </c>
      <c r="B6" s="125">
        <v>88409</v>
      </c>
      <c r="C6" s="125">
        <v>90977</v>
      </c>
      <c r="D6" s="125">
        <v>98512</v>
      </c>
      <c r="E6" s="125">
        <v>100177</v>
      </c>
      <c r="F6" s="125">
        <v>97594</v>
      </c>
      <c r="G6" s="125">
        <v>96567</v>
      </c>
      <c r="H6" s="125">
        <v>109234</v>
      </c>
      <c r="I6" s="125">
        <v>123924</v>
      </c>
      <c r="J6" s="17"/>
      <c r="K6" s="124" t="s">
        <v>1</v>
      </c>
      <c r="L6" s="135">
        <f t="shared" si="0"/>
        <v>3.588185658681864</v>
      </c>
      <c r="M6" s="136">
        <f>(I6-H6)/H6*100</f>
        <v>13.448193785817603</v>
      </c>
      <c r="N6" s="13"/>
    </row>
    <row r="7" spans="1:14" ht="22.5">
      <c r="A7" s="124" t="s">
        <v>2</v>
      </c>
      <c r="B7" s="126">
        <v>31820</v>
      </c>
      <c r="C7" s="126">
        <v>31178</v>
      </c>
      <c r="D7" s="126">
        <v>30524</v>
      </c>
      <c r="E7" s="126">
        <v>30475</v>
      </c>
      <c r="F7" s="126">
        <v>30340</v>
      </c>
      <c r="G7" s="126">
        <v>30494</v>
      </c>
      <c r="H7" s="126">
        <v>30129</v>
      </c>
      <c r="I7" s="126">
        <v>29609</v>
      </c>
      <c r="J7" s="17"/>
      <c r="K7" s="124" t="s">
        <v>2</v>
      </c>
      <c r="L7" s="135">
        <f t="shared" si="0"/>
        <v>-0.9059853257483375</v>
      </c>
      <c r="M7" s="136">
        <f aca="true" t="shared" si="1" ref="M7:M23">(I7-H7)/H7*100</f>
        <v>-1.725911912111255</v>
      </c>
      <c r="N7" s="13"/>
    </row>
    <row r="8" spans="1:14" ht="22.5">
      <c r="A8" s="124" t="s">
        <v>3</v>
      </c>
      <c r="B8" s="126">
        <v>25598</v>
      </c>
      <c r="C8" s="126">
        <v>25436</v>
      </c>
      <c r="D8" s="126">
        <v>18007</v>
      </c>
      <c r="E8" s="126">
        <v>18083</v>
      </c>
      <c r="F8" s="126">
        <v>18125</v>
      </c>
      <c r="G8" s="126">
        <v>18382</v>
      </c>
      <c r="H8" s="126">
        <v>18610</v>
      </c>
      <c r="I8" s="126">
        <v>18855</v>
      </c>
      <c r="J8" s="17"/>
      <c r="K8" s="124" t="s">
        <v>3</v>
      </c>
      <c r="L8" s="135">
        <f t="shared" si="0"/>
        <v>-5.174882453287289</v>
      </c>
      <c r="M8" s="136">
        <f t="shared" si="1"/>
        <v>1.3164965072541643</v>
      </c>
      <c r="N8" s="13"/>
    </row>
    <row r="9" spans="1:14" ht="22.5">
      <c r="A9" s="124" t="s">
        <v>4</v>
      </c>
      <c r="B9" s="126">
        <v>46513</v>
      </c>
      <c r="C9" s="126">
        <v>46458</v>
      </c>
      <c r="D9" s="126">
        <v>54103</v>
      </c>
      <c r="E9" s="126">
        <v>54390</v>
      </c>
      <c r="F9" s="126">
        <v>54861</v>
      </c>
      <c r="G9" s="126">
        <v>55418</v>
      </c>
      <c r="H9" s="126">
        <v>55778</v>
      </c>
      <c r="I9" s="126">
        <v>56013</v>
      </c>
      <c r="J9" s="17"/>
      <c r="K9" s="124" t="s">
        <v>4</v>
      </c>
      <c r="L9" s="135">
        <f t="shared" si="0"/>
        <v>3.0737549881069137</v>
      </c>
      <c r="M9" s="136">
        <f t="shared" si="1"/>
        <v>0.42131306249775896</v>
      </c>
      <c r="N9" s="13"/>
    </row>
    <row r="10" spans="1:14" ht="16.5" customHeight="1">
      <c r="A10" s="127" t="s">
        <v>35</v>
      </c>
      <c r="B10" s="126">
        <v>192340</v>
      </c>
      <c r="C10" s="126">
        <v>194049</v>
      </c>
      <c r="D10" s="126">
        <v>201146</v>
      </c>
      <c r="E10" s="126">
        <v>203125</v>
      </c>
      <c r="F10" s="126">
        <v>200920</v>
      </c>
      <c r="G10" s="126">
        <v>200861</v>
      </c>
      <c r="H10" s="126">
        <v>213751</v>
      </c>
      <c r="I10" s="126">
        <v>228401</v>
      </c>
      <c r="J10" s="17"/>
      <c r="K10" s="127" t="s">
        <v>35</v>
      </c>
      <c r="L10" s="135">
        <f t="shared" si="0"/>
        <v>1.774682742010314</v>
      </c>
      <c r="M10" s="136">
        <f t="shared" si="1"/>
        <v>6.853769105173776</v>
      </c>
      <c r="N10" s="13"/>
    </row>
    <row r="11" spans="1:14" ht="12">
      <c r="A11" s="128"/>
      <c r="B11" s="129"/>
      <c r="C11" s="129"/>
      <c r="D11" s="129"/>
      <c r="E11" s="129"/>
      <c r="F11" s="129"/>
      <c r="G11" s="129"/>
      <c r="H11" s="129"/>
      <c r="I11" s="129"/>
      <c r="J11" s="17"/>
      <c r="K11" s="128"/>
      <c r="L11" s="135"/>
      <c r="M11" s="136"/>
      <c r="N11" s="13"/>
    </row>
    <row r="12" spans="1:14" ht="22.5">
      <c r="A12" s="124" t="s">
        <v>1</v>
      </c>
      <c r="B12" s="125">
        <v>23671</v>
      </c>
      <c r="C12" s="125">
        <v>25127</v>
      </c>
      <c r="D12" s="125">
        <v>26250</v>
      </c>
      <c r="E12" s="125">
        <v>28068</v>
      </c>
      <c r="F12" s="125">
        <v>27040</v>
      </c>
      <c r="G12" s="125">
        <v>26952</v>
      </c>
      <c r="H12" s="125">
        <v>26891</v>
      </c>
      <c r="I12" s="125">
        <v>26958</v>
      </c>
      <c r="J12" s="17"/>
      <c r="K12" s="124" t="s">
        <v>1</v>
      </c>
      <c r="L12" s="135">
        <f t="shared" si="0"/>
        <v>2.1484367130906623</v>
      </c>
      <c r="M12" s="136">
        <f t="shared" si="1"/>
        <v>0.24915399204194713</v>
      </c>
      <c r="N12" s="13"/>
    </row>
    <row r="13" spans="1:14" ht="12">
      <c r="A13" s="128" t="s">
        <v>5</v>
      </c>
      <c r="B13" s="125">
        <v>118032</v>
      </c>
      <c r="C13" s="125">
        <v>115422</v>
      </c>
      <c r="D13" s="125">
        <v>113682</v>
      </c>
      <c r="E13" s="125">
        <v>112918</v>
      </c>
      <c r="F13" s="125">
        <v>114065</v>
      </c>
      <c r="G13" s="125">
        <v>114581</v>
      </c>
      <c r="H13" s="125">
        <v>115570</v>
      </c>
      <c r="I13" s="125">
        <v>116457</v>
      </c>
      <c r="J13" s="17"/>
      <c r="K13" s="128" t="s">
        <v>5</v>
      </c>
      <c r="L13" s="135">
        <f t="shared" si="0"/>
        <v>-0.3507063694921819</v>
      </c>
      <c r="M13" s="136">
        <f t="shared" si="1"/>
        <v>0.7675002163191139</v>
      </c>
      <c r="N13" s="13"/>
    </row>
    <row r="14" spans="1:14" ht="12">
      <c r="A14" s="124" t="s">
        <v>53</v>
      </c>
      <c r="B14" s="125">
        <v>141703</v>
      </c>
      <c r="C14" s="125">
        <v>140549</v>
      </c>
      <c r="D14" s="125">
        <v>139932</v>
      </c>
      <c r="E14" s="125">
        <v>140986</v>
      </c>
      <c r="F14" s="125">
        <v>141105</v>
      </c>
      <c r="G14" s="125">
        <v>141533</v>
      </c>
      <c r="H14" s="125">
        <v>142461</v>
      </c>
      <c r="I14" s="125">
        <v>143415</v>
      </c>
      <c r="J14" s="17"/>
      <c r="K14" s="124" t="s">
        <v>53</v>
      </c>
      <c r="L14" s="135">
        <f t="shared" si="0"/>
        <v>0.0889555432992406</v>
      </c>
      <c r="M14" s="136">
        <f t="shared" si="1"/>
        <v>0.6696569587466044</v>
      </c>
      <c r="N14" s="13"/>
    </row>
    <row r="15" spans="1:14" ht="12">
      <c r="A15" s="128"/>
      <c r="B15" s="129"/>
      <c r="C15" s="129"/>
      <c r="D15" s="129"/>
      <c r="E15" s="129"/>
      <c r="F15" s="129"/>
      <c r="G15" s="129"/>
      <c r="H15" s="129"/>
      <c r="I15" s="129"/>
      <c r="J15" s="17"/>
      <c r="K15" s="128"/>
      <c r="L15" s="135"/>
      <c r="M15" s="136"/>
      <c r="N15" s="13"/>
    </row>
    <row r="16" spans="1:14" ht="22.5">
      <c r="A16" s="124" t="s">
        <v>1</v>
      </c>
      <c r="B16" s="125">
        <v>33490</v>
      </c>
      <c r="C16" s="125">
        <v>36267</v>
      </c>
      <c r="D16" s="125">
        <v>34763</v>
      </c>
      <c r="E16" s="125">
        <v>49793</v>
      </c>
      <c r="F16" s="125">
        <v>36425</v>
      </c>
      <c r="G16" s="125">
        <v>36086</v>
      </c>
      <c r="H16" s="125">
        <v>39235</v>
      </c>
      <c r="I16" s="129">
        <v>43883</v>
      </c>
      <c r="J16" s="17"/>
      <c r="K16" s="124" t="s">
        <v>1</v>
      </c>
      <c r="L16" s="135">
        <f t="shared" si="0"/>
        <v>2.673827383690619</v>
      </c>
      <c r="M16" s="136">
        <f t="shared" si="1"/>
        <v>11.84656556645852</v>
      </c>
      <c r="N16" s="13"/>
    </row>
    <row r="17" spans="1:14" ht="12">
      <c r="A17" s="128" t="s">
        <v>5</v>
      </c>
      <c r="B17" s="125">
        <v>707880</v>
      </c>
      <c r="C17" s="125">
        <v>692079</v>
      </c>
      <c r="D17" s="125">
        <v>685443</v>
      </c>
      <c r="E17" s="125">
        <v>684224</v>
      </c>
      <c r="F17" s="125">
        <v>696931</v>
      </c>
      <c r="G17" s="125">
        <v>706003</v>
      </c>
      <c r="H17" s="125">
        <v>711238</v>
      </c>
      <c r="I17" s="129">
        <v>714489</v>
      </c>
      <c r="J17" s="17"/>
      <c r="K17" s="128" t="s">
        <v>5</v>
      </c>
      <c r="L17" s="135">
        <f t="shared" si="0"/>
        <v>0.07890654468865055</v>
      </c>
      <c r="M17" s="136">
        <f t="shared" si="1"/>
        <v>0.4570903129472835</v>
      </c>
      <c r="N17" s="13"/>
    </row>
    <row r="18" spans="1:14" ht="12">
      <c r="A18" s="124" t="s">
        <v>48</v>
      </c>
      <c r="B18" s="125">
        <v>741370</v>
      </c>
      <c r="C18" s="125">
        <v>728346</v>
      </c>
      <c r="D18" s="125">
        <v>720206</v>
      </c>
      <c r="E18" s="125">
        <v>734017</v>
      </c>
      <c r="F18" s="125">
        <v>733356</v>
      </c>
      <c r="G18" s="125">
        <v>742089</v>
      </c>
      <c r="H18" s="125">
        <v>750473</v>
      </c>
      <c r="I18" s="129">
        <v>758372</v>
      </c>
      <c r="J18" s="17"/>
      <c r="K18" s="124" t="s">
        <v>48</v>
      </c>
      <c r="L18" s="135">
        <f t="shared" si="0"/>
        <v>0.20360446797127452</v>
      </c>
      <c r="M18" s="136">
        <f t="shared" si="1"/>
        <v>1.0525362005028829</v>
      </c>
      <c r="N18" s="13"/>
    </row>
    <row r="19" spans="1:14" ht="22.5">
      <c r="A19" s="127" t="s">
        <v>6</v>
      </c>
      <c r="B19" s="125">
        <v>883073</v>
      </c>
      <c r="C19" s="125">
        <v>868895</v>
      </c>
      <c r="D19" s="125">
        <v>860138</v>
      </c>
      <c r="E19" s="125">
        <v>875003</v>
      </c>
      <c r="F19" s="125">
        <v>874461</v>
      </c>
      <c r="G19" s="125">
        <v>883622</v>
      </c>
      <c r="H19" s="125">
        <v>892934</v>
      </c>
      <c r="I19" s="125">
        <v>901787</v>
      </c>
      <c r="J19" s="17"/>
      <c r="K19" s="127" t="s">
        <v>6</v>
      </c>
      <c r="L19" s="135">
        <f t="shared" si="0"/>
        <v>0.18525138003102626</v>
      </c>
      <c r="M19" s="136">
        <f t="shared" si="1"/>
        <v>0.9914506559275378</v>
      </c>
      <c r="N19" s="13"/>
    </row>
    <row r="20" spans="1:14" ht="12">
      <c r="A20" s="130"/>
      <c r="B20" s="129"/>
      <c r="C20" s="129"/>
      <c r="D20" s="129"/>
      <c r="E20" s="129"/>
      <c r="F20" s="129"/>
      <c r="G20" s="129"/>
      <c r="H20" s="129"/>
      <c r="I20" s="129"/>
      <c r="J20" s="17"/>
      <c r="K20" s="130"/>
      <c r="L20" s="135"/>
      <c r="M20" s="136"/>
      <c r="N20" s="13"/>
    </row>
    <row r="21" spans="1:14" ht="12">
      <c r="A21" s="124" t="s">
        <v>7</v>
      </c>
      <c r="B21" s="125">
        <v>145570</v>
      </c>
      <c r="C21" s="125">
        <v>152371</v>
      </c>
      <c r="D21" s="125">
        <v>159525</v>
      </c>
      <c r="E21" s="125">
        <v>178038</v>
      </c>
      <c r="F21" s="125">
        <v>161059</v>
      </c>
      <c r="G21" s="125">
        <v>159605</v>
      </c>
      <c r="H21" s="125">
        <v>175360</v>
      </c>
      <c r="I21" s="125">
        <v>194765</v>
      </c>
      <c r="J21" s="17"/>
      <c r="K21" s="124" t="s">
        <v>7</v>
      </c>
      <c r="L21" s="135">
        <f t="shared" si="0"/>
        <v>3.151712510654159</v>
      </c>
      <c r="M21" s="136">
        <f t="shared" si="1"/>
        <v>11.065807481751824</v>
      </c>
      <c r="N21" s="13"/>
    </row>
    <row r="22" spans="1:14" ht="12">
      <c r="A22" s="124" t="s">
        <v>8</v>
      </c>
      <c r="B22" s="125">
        <v>929843</v>
      </c>
      <c r="C22" s="125">
        <v>910573</v>
      </c>
      <c r="D22" s="125">
        <v>901759</v>
      </c>
      <c r="E22" s="125">
        <v>900090</v>
      </c>
      <c r="F22" s="125">
        <v>914322</v>
      </c>
      <c r="G22" s="125">
        <v>924878</v>
      </c>
      <c r="H22" s="125">
        <v>931325</v>
      </c>
      <c r="I22" s="125">
        <v>935423</v>
      </c>
      <c r="J22" s="17"/>
      <c r="K22" s="124" t="s">
        <v>8</v>
      </c>
      <c r="L22" s="135">
        <f t="shared" si="0"/>
        <v>0.026546000691096694</v>
      </c>
      <c r="M22" s="136">
        <f t="shared" si="1"/>
        <v>0.44001825356347146</v>
      </c>
      <c r="N22" s="13"/>
    </row>
    <row r="23" spans="1:14" ht="23.25" customHeight="1">
      <c r="A23" s="127" t="s">
        <v>9</v>
      </c>
      <c r="B23" s="125">
        <v>1075413</v>
      </c>
      <c r="C23" s="125">
        <v>1062944</v>
      </c>
      <c r="D23" s="125">
        <v>1061284</v>
      </c>
      <c r="E23" s="125">
        <v>1078128</v>
      </c>
      <c r="F23" s="125">
        <v>1075381</v>
      </c>
      <c r="G23" s="125">
        <v>1084483</v>
      </c>
      <c r="H23" s="125">
        <v>1106685</v>
      </c>
      <c r="I23" s="125">
        <v>1130188</v>
      </c>
      <c r="J23" s="17"/>
      <c r="K23" s="127" t="s">
        <v>9</v>
      </c>
      <c r="L23" s="135">
        <f t="shared" si="0"/>
        <v>0.47888109698484005</v>
      </c>
      <c r="M23" s="136">
        <f t="shared" si="1"/>
        <v>2.123729877968889</v>
      </c>
      <c r="N23" s="13"/>
    </row>
    <row r="24" ht="12"/>
    <row r="25" ht="12">
      <c r="A25" s="117" t="s">
        <v>19</v>
      </c>
    </row>
    <row r="26" spans="2:9" ht="28.5" customHeight="1">
      <c r="B26" s="131"/>
      <c r="C26" s="131"/>
      <c r="D26" s="131"/>
      <c r="E26" s="131"/>
      <c r="F26" s="131"/>
      <c r="G26" s="131"/>
      <c r="H26" s="131"/>
      <c r="I26" s="132"/>
    </row>
    <row r="27" spans="2:24" ht="27.75" customHeight="1">
      <c r="B27" s="133"/>
      <c r="C27" s="133"/>
      <c r="D27" s="133"/>
      <c r="E27" s="133"/>
      <c r="F27" s="133"/>
      <c r="G27" s="133"/>
      <c r="H27" s="133"/>
      <c r="I27" s="132"/>
      <c r="O27" s="226" t="s">
        <v>84</v>
      </c>
      <c r="P27" s="226"/>
      <c r="Q27" s="226"/>
      <c r="R27" s="226"/>
      <c r="S27" s="226"/>
      <c r="T27" s="226"/>
      <c r="U27" s="226"/>
      <c r="V27" s="226"/>
      <c r="W27" s="226"/>
      <c r="X27" s="226"/>
    </row>
    <row r="28" spans="9:24" ht="30" customHeight="1">
      <c r="I28" s="132"/>
      <c r="O28" s="227" t="s">
        <v>103</v>
      </c>
      <c r="P28" s="227"/>
      <c r="Q28" s="227"/>
      <c r="R28" s="227"/>
      <c r="S28" s="227"/>
      <c r="T28" s="227"/>
      <c r="U28" s="227"/>
      <c r="V28" s="227"/>
      <c r="W28" s="227"/>
      <c r="X28" s="227"/>
    </row>
    <row r="29" spans="15:21" ht="12">
      <c r="O29" s="211" t="s">
        <v>104</v>
      </c>
      <c r="P29" s="211"/>
      <c r="Q29" s="211"/>
      <c r="R29" s="211"/>
      <c r="S29" s="211"/>
      <c r="T29" s="211"/>
      <c r="U29" s="211"/>
    </row>
    <row r="30" ht="12" customHeight="1"/>
    <row r="31" spans="16:23" ht="12" customHeight="1" thickBot="1">
      <c r="P31" s="115"/>
      <c r="Q31" s="115"/>
      <c r="R31" s="115"/>
      <c r="S31" s="115"/>
      <c r="T31" s="115"/>
      <c r="U31" s="115"/>
      <c r="V31" s="204" t="s">
        <v>121</v>
      </c>
      <c r="W31" s="115"/>
    </row>
    <row r="38" spans="1:8" ht="12">
      <c r="A38" s="134"/>
      <c r="B38" s="134"/>
      <c r="C38" s="134"/>
      <c r="D38" s="134"/>
      <c r="E38" s="134"/>
      <c r="F38" s="134"/>
      <c r="G38" s="134"/>
      <c r="H38" s="134"/>
    </row>
  </sheetData>
  <sheetProtection/>
  <mergeCells count="14">
    <mergeCell ref="P1:V1"/>
    <mergeCell ref="O29:U29"/>
    <mergeCell ref="O27:X27"/>
    <mergeCell ref="O28:X28"/>
    <mergeCell ref="E2:E3"/>
    <mergeCell ref="H2:H3"/>
    <mergeCell ref="I2:I3"/>
    <mergeCell ref="L2:L3"/>
    <mergeCell ref="M2:M3"/>
    <mergeCell ref="B2:B3"/>
    <mergeCell ref="C2:C3"/>
    <mergeCell ref="D2:D3"/>
    <mergeCell ref="F2:F3"/>
    <mergeCell ref="G2:G3"/>
  </mergeCells>
  <printOptions/>
  <pageMargins left="0.7" right="0.7" top="0.75" bottom="0.75" header="0.3" footer="0.3"/>
  <pageSetup horizontalDpi="600" verticalDpi="600" orientation="landscape" paperSize="9"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F17" sqref="F17"/>
    </sheetView>
  </sheetViews>
  <sheetFormatPr defaultColWidth="11.57421875" defaultRowHeight="15"/>
  <cols>
    <col min="1" max="1" width="8.28125" style="1" customWidth="1"/>
    <col min="2" max="2" width="42.7109375" style="1" customWidth="1"/>
    <col min="3" max="3" width="14.8515625" style="1" customWidth="1"/>
    <col min="4" max="4" width="13.140625" style="1" customWidth="1"/>
    <col min="5" max="5" width="14.8515625" style="1" customWidth="1"/>
    <col min="6" max="6" width="13.140625" style="1" customWidth="1"/>
    <col min="7" max="7" width="12.00390625" style="1" customWidth="1"/>
    <col min="8" max="16384" width="11.57421875" style="1" customWidth="1"/>
  </cols>
  <sheetData>
    <row r="1" spans="1:3" ht="12.75" thickBot="1">
      <c r="A1" s="230" t="s">
        <v>75</v>
      </c>
      <c r="B1" s="230"/>
      <c r="C1" s="230"/>
    </row>
    <row r="2" spans="1:7" ht="12.75" customHeight="1" thickTop="1">
      <c r="A2" s="214"/>
      <c r="B2" s="237"/>
      <c r="C2" s="239" t="s">
        <v>62</v>
      </c>
      <c r="D2" s="239" t="s">
        <v>116</v>
      </c>
      <c r="E2" s="239" t="s">
        <v>44</v>
      </c>
      <c r="F2" s="239" t="s">
        <v>117</v>
      </c>
      <c r="G2" s="239" t="s">
        <v>43</v>
      </c>
    </row>
    <row r="3" spans="1:7" ht="27" customHeight="1">
      <c r="A3" s="216"/>
      <c r="B3" s="238"/>
      <c r="C3" s="240"/>
      <c r="D3" s="240"/>
      <c r="E3" s="240"/>
      <c r="F3" s="240"/>
      <c r="G3" s="240"/>
    </row>
    <row r="4" spans="1:9" ht="12">
      <c r="A4" s="231" t="s">
        <v>12</v>
      </c>
      <c r="B4" s="18" t="s">
        <v>13</v>
      </c>
      <c r="C4" s="162">
        <v>343644</v>
      </c>
      <c r="D4" s="163">
        <v>80.6</v>
      </c>
      <c r="E4" s="164">
        <v>355990</v>
      </c>
      <c r="F4" s="165">
        <v>83.1</v>
      </c>
      <c r="G4" s="165">
        <f aca="true" t="shared" si="0" ref="G4:G14">E4/E$14*100</f>
        <v>39.47606252917817</v>
      </c>
      <c r="I4" s="6"/>
    </row>
    <row r="5" spans="1:9" ht="12">
      <c r="A5" s="232"/>
      <c r="B5" s="19" t="s">
        <v>14</v>
      </c>
      <c r="C5" s="144">
        <v>397726</v>
      </c>
      <c r="D5" s="145">
        <v>58.2</v>
      </c>
      <c r="E5" s="146">
        <v>402382</v>
      </c>
      <c r="F5" s="165">
        <v>58.4</v>
      </c>
      <c r="G5" s="165">
        <f t="shared" si="0"/>
        <v>44.62051460045443</v>
      </c>
      <c r="I5" s="6"/>
    </row>
    <row r="6" spans="1:9" ht="12">
      <c r="A6" s="232"/>
      <c r="B6" s="19" t="s">
        <v>8</v>
      </c>
      <c r="C6" s="144">
        <v>707880</v>
      </c>
      <c r="D6" s="145">
        <v>69</v>
      </c>
      <c r="E6" s="146">
        <v>714489</v>
      </c>
      <c r="F6" s="165">
        <v>70.8</v>
      </c>
      <c r="G6" s="165">
        <f t="shared" si="0"/>
        <v>79.23035040425289</v>
      </c>
      <c r="I6" s="6"/>
    </row>
    <row r="7" spans="1:9" ht="12">
      <c r="A7" s="232"/>
      <c r="B7" s="19" t="s">
        <v>7</v>
      </c>
      <c r="C7" s="144">
        <v>33490</v>
      </c>
      <c r="D7" s="145">
        <v>60.3</v>
      </c>
      <c r="E7" s="146">
        <v>43883</v>
      </c>
      <c r="F7" s="165">
        <v>57.2</v>
      </c>
      <c r="G7" s="165">
        <f t="shared" si="0"/>
        <v>4.866226725379718</v>
      </c>
      <c r="H7" s="13"/>
      <c r="I7" s="6"/>
    </row>
    <row r="8" spans="1:9" ht="12">
      <c r="A8" s="233"/>
      <c r="B8" s="20" t="s">
        <v>26</v>
      </c>
      <c r="C8" s="166">
        <v>741370</v>
      </c>
      <c r="D8" s="167">
        <v>68.6</v>
      </c>
      <c r="E8" s="168">
        <v>758372</v>
      </c>
      <c r="F8" s="169">
        <v>70</v>
      </c>
      <c r="G8" s="169">
        <f t="shared" si="0"/>
        <v>84.0965771296326</v>
      </c>
      <c r="I8" s="6"/>
    </row>
    <row r="9" spans="1:9" ht="12">
      <c r="A9" s="234" t="s">
        <v>15</v>
      </c>
      <c r="B9" s="21" t="s">
        <v>13</v>
      </c>
      <c r="C9" s="164">
        <v>46336</v>
      </c>
      <c r="D9" s="170">
        <v>90.7</v>
      </c>
      <c r="E9" s="171">
        <v>46959</v>
      </c>
      <c r="F9" s="172">
        <v>91.4</v>
      </c>
      <c r="G9" s="172">
        <f t="shared" si="0"/>
        <v>5.207327229157218</v>
      </c>
      <c r="I9" s="6"/>
    </row>
    <row r="10" spans="1:9" ht="12">
      <c r="A10" s="232"/>
      <c r="B10" s="19" t="s">
        <v>14</v>
      </c>
      <c r="C10" s="173">
        <v>95367</v>
      </c>
      <c r="D10" s="174">
        <v>66.2</v>
      </c>
      <c r="E10" s="146">
        <v>96456</v>
      </c>
      <c r="F10" s="165">
        <v>66.2</v>
      </c>
      <c r="G10" s="165">
        <f t="shared" si="0"/>
        <v>10.696095641210174</v>
      </c>
      <c r="I10" s="6"/>
    </row>
    <row r="11" spans="1:9" ht="12">
      <c r="A11" s="232"/>
      <c r="B11" s="19" t="s">
        <v>16</v>
      </c>
      <c r="C11" s="146">
        <v>118032</v>
      </c>
      <c r="D11" s="175">
        <v>74.8</v>
      </c>
      <c r="E11" s="146">
        <v>116457</v>
      </c>
      <c r="F11" s="165">
        <v>75.5</v>
      </c>
      <c r="G11" s="165">
        <f t="shared" si="0"/>
        <v>12.914025152280972</v>
      </c>
      <c r="I11" s="6"/>
    </row>
    <row r="12" spans="1:11" ht="12">
      <c r="A12" s="232"/>
      <c r="B12" s="19" t="s">
        <v>17</v>
      </c>
      <c r="C12" s="146">
        <v>23671</v>
      </c>
      <c r="D12" s="175">
        <v>71.4</v>
      </c>
      <c r="E12" s="146">
        <v>26958</v>
      </c>
      <c r="F12" s="165">
        <v>69.8</v>
      </c>
      <c r="G12" s="165">
        <f t="shared" si="0"/>
        <v>2.9893977180864217</v>
      </c>
      <c r="H12" s="22"/>
      <c r="I12" s="6"/>
      <c r="J12" s="17"/>
      <c r="K12" s="17"/>
    </row>
    <row r="13" spans="1:11" ht="12">
      <c r="A13" s="233"/>
      <c r="B13" s="20" t="s">
        <v>27</v>
      </c>
      <c r="C13" s="176">
        <v>141703</v>
      </c>
      <c r="D13" s="177">
        <v>74.2</v>
      </c>
      <c r="E13" s="176">
        <v>143415</v>
      </c>
      <c r="F13" s="178">
        <v>74.5</v>
      </c>
      <c r="G13" s="178">
        <f t="shared" si="0"/>
        <v>15.903422870367393</v>
      </c>
      <c r="H13" s="32"/>
      <c r="I13" s="6"/>
      <c r="J13" s="17"/>
      <c r="K13" s="17"/>
    </row>
    <row r="14" spans="1:11" ht="12">
      <c r="A14" s="235" t="s">
        <v>6</v>
      </c>
      <c r="B14" s="236"/>
      <c r="C14" s="166">
        <v>883073</v>
      </c>
      <c r="D14" s="179">
        <v>69.5</v>
      </c>
      <c r="E14" s="168">
        <v>901787</v>
      </c>
      <c r="F14" s="180">
        <v>70.7</v>
      </c>
      <c r="G14" s="180">
        <f t="shared" si="0"/>
        <v>100</v>
      </c>
      <c r="H14" s="32"/>
      <c r="I14" s="6"/>
      <c r="J14" s="17"/>
      <c r="K14" s="17"/>
    </row>
    <row r="15" spans="1:10" s="3" customFormat="1" ht="12">
      <c r="A15" s="211" t="s">
        <v>103</v>
      </c>
      <c r="B15" s="211"/>
      <c r="C15" s="211"/>
      <c r="D15" s="211"/>
      <c r="E15" s="211"/>
      <c r="F15" s="211"/>
      <c r="G15" s="211"/>
      <c r="H15" s="211"/>
      <c r="I15" s="211"/>
      <c r="J15" s="211"/>
    </row>
    <row r="16" spans="1:5" s="3" customFormat="1" ht="15" customHeight="1">
      <c r="A16" s="211" t="s">
        <v>119</v>
      </c>
      <c r="B16" s="211"/>
      <c r="C16" s="211"/>
      <c r="D16" s="211"/>
      <c r="E16" s="17"/>
    </row>
    <row r="17" spans="1:7" ht="12.75" thickBot="1">
      <c r="A17" s="14"/>
      <c r="B17" s="15"/>
      <c r="C17" s="15"/>
      <c r="D17" s="15"/>
      <c r="E17" s="15"/>
      <c r="F17" s="204" t="s">
        <v>121</v>
      </c>
      <c r="G17" s="15"/>
    </row>
    <row r="18" ht="12">
      <c r="C18" s="13"/>
    </row>
    <row r="20" ht="12">
      <c r="C20" s="13"/>
    </row>
    <row r="21" ht="12">
      <c r="C21" s="13"/>
    </row>
    <row r="22" ht="12">
      <c r="C22" s="13"/>
    </row>
  </sheetData>
  <sheetProtection/>
  <mergeCells count="12">
    <mergeCell ref="A16:D16"/>
    <mergeCell ref="A15:J15"/>
    <mergeCell ref="A1:C1"/>
    <mergeCell ref="A4:A8"/>
    <mergeCell ref="A9:A13"/>
    <mergeCell ref="A14:B14"/>
    <mergeCell ref="A2:B3"/>
    <mergeCell ref="G2:G3"/>
    <mergeCell ref="E2:E3"/>
    <mergeCell ref="C2:C3"/>
    <mergeCell ref="D2:D3"/>
    <mergeCell ref="F2:F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M36"/>
  <sheetViews>
    <sheetView zoomScalePageLayoutView="0" workbookViewId="0" topLeftCell="A1">
      <selection activeCell="I34" sqref="I34"/>
    </sheetView>
  </sheetViews>
  <sheetFormatPr defaultColWidth="11.421875" defaultRowHeight="15"/>
  <cols>
    <col min="1" max="1" width="41.421875" style="51" customWidth="1"/>
    <col min="2" max="2" width="6.57421875" style="51" customWidth="1"/>
    <col min="3" max="13" width="5.140625" style="51" customWidth="1"/>
    <col min="14" max="14" width="11.421875" style="51" customWidth="1"/>
    <col min="15" max="15" width="22.7109375" style="51" customWidth="1"/>
    <col min="16" max="16384" width="11.421875" style="51" customWidth="1"/>
  </cols>
  <sheetData>
    <row r="1" spans="1:5" ht="38.25" customHeight="1">
      <c r="A1" s="245"/>
      <c r="B1" s="245"/>
      <c r="C1" s="245"/>
      <c r="D1" s="245"/>
      <c r="E1" s="50"/>
    </row>
    <row r="4" spans="1:3" ht="12">
      <c r="A4" s="241" t="s">
        <v>63</v>
      </c>
      <c r="B4" s="242"/>
      <c r="C4" s="243"/>
    </row>
    <row r="5" spans="1:3" ht="12">
      <c r="A5" s="52"/>
      <c r="B5" s="53" t="s">
        <v>48</v>
      </c>
      <c r="C5" s="52" t="s">
        <v>53</v>
      </c>
    </row>
    <row r="6" spans="1:13" ht="12">
      <c r="A6" s="52" t="s">
        <v>61</v>
      </c>
      <c r="B6" s="53">
        <v>22.9</v>
      </c>
      <c r="C6" s="52">
        <v>22.7</v>
      </c>
      <c r="D6" s="246"/>
      <c r="E6" s="246"/>
      <c r="F6" s="246"/>
      <c r="G6" s="246"/>
      <c r="H6" s="246"/>
      <c r="I6" s="246"/>
      <c r="J6" s="246"/>
      <c r="K6" s="246"/>
      <c r="L6" s="246"/>
      <c r="M6" s="246"/>
    </row>
    <row r="7" spans="1:13" ht="13.5" customHeight="1">
      <c r="A7" s="52" t="s">
        <v>55</v>
      </c>
      <c r="B7" s="52">
        <v>42.9</v>
      </c>
      <c r="C7" s="54">
        <v>54</v>
      </c>
      <c r="D7" s="55"/>
      <c r="E7" s="55"/>
      <c r="F7" s="55"/>
      <c r="G7" s="55"/>
      <c r="H7" s="55"/>
      <c r="I7" s="55"/>
      <c r="J7" s="55"/>
      <c r="K7" s="55"/>
      <c r="L7" s="55"/>
      <c r="M7" s="55"/>
    </row>
    <row r="8" spans="1:13" ht="12">
      <c r="A8" s="52" t="s">
        <v>56</v>
      </c>
      <c r="B8" s="52">
        <v>12.6</v>
      </c>
      <c r="C8" s="52">
        <v>7.9</v>
      </c>
      <c r="D8" s="56"/>
      <c r="E8" s="56"/>
      <c r="F8" s="56"/>
      <c r="G8" s="56"/>
      <c r="H8" s="56"/>
      <c r="I8" s="56"/>
      <c r="J8" s="56"/>
      <c r="K8" s="56"/>
      <c r="L8" s="56"/>
      <c r="M8" s="57"/>
    </row>
    <row r="9" spans="1:13" ht="12">
      <c r="A9" s="52" t="s">
        <v>78</v>
      </c>
      <c r="B9" s="52">
        <v>8.7</v>
      </c>
      <c r="C9" s="52">
        <v>6.3</v>
      </c>
      <c r="D9" s="56"/>
      <c r="E9" s="56"/>
      <c r="F9" s="56"/>
      <c r="G9" s="56"/>
      <c r="H9" s="56"/>
      <c r="I9" s="56"/>
      <c r="J9" s="56"/>
      <c r="K9" s="56"/>
      <c r="L9" s="56"/>
      <c r="M9" s="57"/>
    </row>
    <row r="10" spans="1:13" ht="12">
      <c r="A10" s="52" t="s">
        <v>57</v>
      </c>
      <c r="B10" s="52">
        <v>6.9</v>
      </c>
      <c r="C10" s="52">
        <v>8</v>
      </c>
      <c r="D10" s="56"/>
      <c r="E10" s="56"/>
      <c r="F10" s="56"/>
      <c r="G10" s="56"/>
      <c r="H10" s="56"/>
      <c r="I10" s="56"/>
      <c r="J10" s="56"/>
      <c r="K10" s="56"/>
      <c r="L10" s="56"/>
      <c r="M10" s="57"/>
    </row>
    <row r="11" spans="1:13" ht="12">
      <c r="A11" s="52" t="s">
        <v>79</v>
      </c>
      <c r="B11" s="54">
        <v>6</v>
      </c>
      <c r="C11" s="52">
        <v>1.1</v>
      </c>
      <c r="D11" s="56"/>
      <c r="E11" s="56"/>
      <c r="F11" s="56"/>
      <c r="G11" s="56"/>
      <c r="H11" s="56"/>
      <c r="I11" s="56"/>
      <c r="J11" s="56"/>
      <c r="K11" s="56"/>
      <c r="L11" s="56"/>
      <c r="M11" s="57"/>
    </row>
    <row r="12" spans="1:13" ht="12">
      <c r="A12" s="52"/>
      <c r="B12" s="52">
        <v>3.5</v>
      </c>
      <c r="C12" s="52">
        <v>0</v>
      </c>
      <c r="D12" s="56"/>
      <c r="E12" s="56"/>
      <c r="F12" s="56"/>
      <c r="G12" s="56"/>
      <c r="H12" s="56"/>
      <c r="I12" s="56"/>
      <c r="J12" s="56"/>
      <c r="K12" s="56"/>
      <c r="L12" s="56"/>
      <c r="M12" s="57"/>
    </row>
    <row r="13" spans="1:13" ht="25.5" customHeight="1">
      <c r="A13" s="248" t="s">
        <v>88</v>
      </c>
      <c r="B13" s="248"/>
      <c r="C13" s="248"/>
      <c r="D13" s="248"/>
      <c r="E13" s="248"/>
      <c r="F13" s="248"/>
      <c r="G13" s="248"/>
      <c r="H13" s="248"/>
      <c r="I13" s="248"/>
      <c r="J13" s="248"/>
      <c r="K13" s="248"/>
      <c r="L13" s="248"/>
      <c r="M13" s="248"/>
    </row>
    <row r="19" spans="4:9" ht="12">
      <c r="D19" s="247"/>
      <c r="E19" s="247"/>
      <c r="F19" s="247"/>
      <c r="G19" s="247"/>
      <c r="H19" s="247"/>
      <c r="I19" s="247"/>
    </row>
    <row r="20" spans="4:9" ht="16.5" customHeight="1">
      <c r="D20" s="58"/>
      <c r="E20" s="59"/>
      <c r="F20" s="58"/>
      <c r="G20" s="59"/>
      <c r="H20" s="58"/>
      <c r="I20" s="59"/>
    </row>
    <row r="21" spans="1:9" ht="12">
      <c r="A21" s="59"/>
      <c r="B21" s="58"/>
      <c r="C21" s="59"/>
      <c r="D21" s="58"/>
      <c r="E21" s="59"/>
      <c r="F21" s="58"/>
      <c r="G21" s="59"/>
      <c r="H21" s="58"/>
      <c r="I21" s="59"/>
    </row>
    <row r="22" spans="1:9" ht="12">
      <c r="A22" s="59"/>
      <c r="B22" s="59"/>
      <c r="C22" s="59"/>
      <c r="D22" s="59"/>
      <c r="E22" s="59"/>
      <c r="F22" s="59"/>
      <c r="G22" s="59"/>
      <c r="H22" s="59"/>
      <c r="I22" s="59"/>
    </row>
    <row r="23" spans="1:9" ht="12">
      <c r="A23" s="59"/>
      <c r="B23" s="59"/>
      <c r="C23" s="59"/>
      <c r="D23" s="59"/>
      <c r="E23" s="59"/>
      <c r="F23" s="59"/>
      <c r="G23" s="59"/>
      <c r="H23" s="59"/>
      <c r="I23" s="59"/>
    </row>
    <row r="24" spans="1:9" ht="12">
      <c r="A24" s="59"/>
      <c r="B24" s="59"/>
      <c r="C24" s="59"/>
      <c r="D24" s="59"/>
      <c r="E24" s="59"/>
      <c r="F24" s="59"/>
      <c r="G24" s="59"/>
      <c r="H24" s="59"/>
      <c r="I24" s="59"/>
    </row>
    <row r="25" spans="1:9" ht="12">
      <c r="A25" s="59"/>
      <c r="B25" s="59"/>
      <c r="C25" s="59"/>
      <c r="D25" s="59"/>
      <c r="E25" s="59"/>
      <c r="F25" s="59"/>
      <c r="G25" s="59"/>
      <c r="H25" s="59"/>
      <c r="I25" s="59"/>
    </row>
    <row r="26" spans="1:9" ht="12">
      <c r="A26" s="59"/>
      <c r="B26" s="59"/>
      <c r="C26" s="59"/>
      <c r="D26" s="59"/>
      <c r="E26" s="59"/>
      <c r="F26" s="59"/>
      <c r="G26" s="59"/>
      <c r="H26" s="59"/>
      <c r="I26" s="59"/>
    </row>
    <row r="27" spans="1:9" ht="12">
      <c r="A27" s="59"/>
      <c r="B27" s="59"/>
      <c r="C27" s="59"/>
      <c r="D27" s="59"/>
      <c r="E27" s="59"/>
      <c r="F27" s="59"/>
      <c r="G27" s="59"/>
      <c r="H27" s="59"/>
      <c r="I27" s="59"/>
    </row>
    <row r="29" spans="1:13" ht="28.5" customHeight="1">
      <c r="A29" s="244" t="s">
        <v>81</v>
      </c>
      <c r="B29" s="244"/>
      <c r="C29" s="244"/>
      <c r="D29" s="244"/>
      <c r="E29" s="244"/>
      <c r="F29" s="244"/>
      <c r="G29" s="244"/>
      <c r="H29" s="244"/>
      <c r="I29" s="244"/>
      <c r="J29" s="244"/>
      <c r="K29" s="244"/>
      <c r="L29" s="244"/>
      <c r="M29" s="244"/>
    </row>
    <row r="30" spans="1:13" ht="54.75" customHeight="1">
      <c r="A30" s="244" t="s">
        <v>80</v>
      </c>
      <c r="B30" s="244"/>
      <c r="C30" s="244"/>
      <c r="D30" s="244"/>
      <c r="E30" s="244"/>
      <c r="F30" s="244"/>
      <c r="G30" s="244"/>
      <c r="H30" s="244"/>
      <c r="I30" s="244"/>
      <c r="J30" s="244"/>
      <c r="K30" s="244"/>
      <c r="L30" s="244"/>
      <c r="M30" s="244"/>
    </row>
    <row r="32" ht="12">
      <c r="A32" s="91" t="s">
        <v>71</v>
      </c>
    </row>
    <row r="33" ht="12">
      <c r="A33" s="60" t="s">
        <v>70</v>
      </c>
    </row>
    <row r="34" ht="12.75" thickBot="1">
      <c r="I34" s="204" t="s">
        <v>121</v>
      </c>
    </row>
    <row r="35" ht="11.25" customHeight="1"/>
    <row r="36" ht="12">
      <c r="A36" s="60"/>
    </row>
  </sheetData>
  <sheetProtection/>
  <mergeCells count="13">
    <mergeCell ref="A4:C4"/>
    <mergeCell ref="A30:M30"/>
    <mergeCell ref="A1:D1"/>
    <mergeCell ref="D6:E6"/>
    <mergeCell ref="F6:G6"/>
    <mergeCell ref="H6:I6"/>
    <mergeCell ref="L6:M6"/>
    <mergeCell ref="D19:E19"/>
    <mergeCell ref="F19:G19"/>
    <mergeCell ref="H19:I19"/>
    <mergeCell ref="J6:K6"/>
    <mergeCell ref="A29:M29"/>
    <mergeCell ref="A13:M13"/>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M36"/>
  <sheetViews>
    <sheetView zoomScalePageLayoutView="0" workbookViewId="0" topLeftCell="A1">
      <selection activeCell="J36" sqref="J36"/>
    </sheetView>
  </sheetViews>
  <sheetFormatPr defaultColWidth="11.421875" defaultRowHeight="15"/>
  <cols>
    <col min="1" max="1" width="41.421875" style="38" customWidth="1"/>
    <col min="2" max="2" width="6.57421875" style="38" customWidth="1"/>
    <col min="3" max="13" width="5.140625" style="38" customWidth="1"/>
    <col min="14" max="14" width="11.421875" style="38" customWidth="1"/>
    <col min="15" max="15" width="22.7109375" style="38" customWidth="1"/>
    <col min="16" max="16384" width="11.421875" style="38" customWidth="1"/>
  </cols>
  <sheetData>
    <row r="1" ht="38.25" customHeight="1">
      <c r="E1" s="50"/>
    </row>
    <row r="2" spans="1:9" ht="12">
      <c r="A2" s="61"/>
      <c r="B2" s="61"/>
      <c r="C2" s="61"/>
      <c r="D2" s="61"/>
      <c r="E2" s="61"/>
      <c r="F2" s="61"/>
      <c r="G2" s="61"/>
      <c r="H2" s="61"/>
      <c r="I2" s="61"/>
    </row>
    <row r="3" spans="1:9" ht="12">
      <c r="A3" s="61"/>
      <c r="B3" s="61"/>
      <c r="C3" s="61"/>
      <c r="D3" s="61"/>
      <c r="E3" s="61"/>
      <c r="F3" s="61"/>
      <c r="G3" s="61"/>
      <c r="H3" s="61"/>
      <c r="I3" s="61"/>
    </row>
    <row r="4" spans="1:3" ht="12">
      <c r="A4" s="249" t="s">
        <v>64</v>
      </c>
      <c r="B4" s="250"/>
      <c r="C4" s="251"/>
    </row>
    <row r="5" spans="1:3" ht="12">
      <c r="A5" s="62"/>
      <c r="B5" s="63" t="s">
        <v>48</v>
      </c>
      <c r="C5" s="63" t="s">
        <v>53</v>
      </c>
    </row>
    <row r="6" spans="1:3" ht="12">
      <c r="A6" s="64" t="s">
        <v>60</v>
      </c>
      <c r="B6" s="65">
        <v>89.5</v>
      </c>
      <c r="C6" s="66">
        <v>94</v>
      </c>
    </row>
    <row r="7" spans="1:3" ht="12">
      <c r="A7" s="64" t="s">
        <v>83</v>
      </c>
      <c r="B7" s="65">
        <v>5.1</v>
      </c>
      <c r="C7" s="66">
        <v>3.5</v>
      </c>
    </row>
    <row r="8" spans="1:3" ht="12">
      <c r="A8" s="67" t="s">
        <v>54</v>
      </c>
      <c r="B8" s="68">
        <v>2.4</v>
      </c>
      <c r="C8" s="69">
        <v>2.2</v>
      </c>
    </row>
    <row r="9" spans="1:3" ht="12">
      <c r="A9" s="67" t="s">
        <v>79</v>
      </c>
      <c r="B9" s="68">
        <v>2.9</v>
      </c>
      <c r="C9" s="69">
        <v>0.2</v>
      </c>
    </row>
    <row r="10" spans="1:3" ht="12">
      <c r="A10" s="70" t="s">
        <v>52</v>
      </c>
      <c r="B10" s="65">
        <v>100</v>
      </c>
      <c r="C10" s="66">
        <v>100.00000000000001</v>
      </c>
    </row>
    <row r="12" spans="1:13" ht="25.5" customHeight="1">
      <c r="A12" s="248" t="s">
        <v>89</v>
      </c>
      <c r="B12" s="248"/>
      <c r="C12" s="248"/>
      <c r="D12" s="248"/>
      <c r="E12" s="248"/>
      <c r="F12" s="248"/>
      <c r="G12" s="248"/>
      <c r="H12" s="248"/>
      <c r="I12" s="248"/>
      <c r="J12" s="248"/>
      <c r="K12" s="248"/>
      <c r="L12" s="248"/>
      <c r="M12" s="248"/>
    </row>
    <row r="32" spans="1:13" ht="12">
      <c r="A32" s="244" t="s">
        <v>81</v>
      </c>
      <c r="B32" s="244"/>
      <c r="C32" s="244"/>
      <c r="D32" s="244"/>
      <c r="E32" s="244"/>
      <c r="F32" s="244"/>
      <c r="G32" s="244"/>
      <c r="H32" s="244"/>
      <c r="I32" s="244"/>
      <c r="J32" s="244"/>
      <c r="K32" s="244"/>
      <c r="L32" s="244"/>
      <c r="M32" s="244"/>
    </row>
    <row r="33" spans="1:13" ht="30" customHeight="1">
      <c r="A33" s="226" t="s">
        <v>82</v>
      </c>
      <c r="B33" s="226"/>
      <c r="C33" s="226"/>
      <c r="D33" s="226"/>
      <c r="E33" s="226"/>
      <c r="F33" s="226"/>
      <c r="G33" s="226"/>
      <c r="H33" s="226"/>
      <c r="I33" s="226"/>
      <c r="J33" s="226"/>
      <c r="K33" s="226"/>
      <c r="L33" s="226"/>
      <c r="M33" s="226"/>
    </row>
    <row r="34" ht="12">
      <c r="A34" s="91" t="s">
        <v>71</v>
      </c>
    </row>
    <row r="35" ht="12">
      <c r="A35" s="60" t="s">
        <v>70</v>
      </c>
    </row>
    <row r="36" ht="12.75" thickBot="1">
      <c r="J36" s="204" t="s">
        <v>121</v>
      </c>
    </row>
    <row r="37" ht="27.75" customHeight="1"/>
  </sheetData>
  <sheetProtection/>
  <mergeCells count="4">
    <mergeCell ref="A4:C4"/>
    <mergeCell ref="A32:M32"/>
    <mergeCell ref="A33:M33"/>
    <mergeCell ref="A12:M12"/>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13">
      <selection activeCell="F44" sqref="F44"/>
    </sheetView>
  </sheetViews>
  <sheetFormatPr defaultColWidth="11.57421875" defaultRowHeight="15"/>
  <cols>
    <col min="1" max="1" width="56.00390625" style="1" customWidth="1"/>
    <col min="2" max="10" width="6.421875" style="1" bestFit="1" customWidth="1"/>
    <col min="11" max="11" width="7.28125" style="1" customWidth="1"/>
    <col min="12" max="16" width="6.421875" style="1" bestFit="1" customWidth="1"/>
    <col min="17" max="16384" width="11.57421875" style="1" customWidth="1"/>
  </cols>
  <sheetData>
    <row r="1" spans="1:9" ht="12">
      <c r="A1" s="71" t="s">
        <v>90</v>
      </c>
      <c r="B1" s="71"/>
      <c r="C1" s="71"/>
      <c r="D1" s="71"/>
      <c r="E1" s="72"/>
      <c r="F1" s="72"/>
      <c r="G1" s="72"/>
      <c r="H1" s="73"/>
      <c r="I1" s="73"/>
    </row>
    <row r="2" spans="1:14" ht="12">
      <c r="A2" s="103"/>
      <c r="B2" s="103">
        <v>2010</v>
      </c>
      <c r="C2" s="76">
        <v>2011</v>
      </c>
      <c r="D2" s="76">
        <v>2012</v>
      </c>
      <c r="E2" s="76">
        <v>2013</v>
      </c>
      <c r="F2" s="76">
        <v>2014</v>
      </c>
      <c r="G2" s="76">
        <v>2015</v>
      </c>
      <c r="H2" s="76">
        <v>2016</v>
      </c>
      <c r="I2" s="104">
        <v>2017</v>
      </c>
      <c r="J2" s="29"/>
      <c r="K2" s="29"/>
      <c r="L2" s="86"/>
      <c r="M2" s="29"/>
      <c r="N2" s="29"/>
    </row>
    <row r="3" spans="1:14" ht="12">
      <c r="A3" s="105" t="s">
        <v>24</v>
      </c>
      <c r="B3" s="79">
        <v>8779</v>
      </c>
      <c r="C3" s="80">
        <v>10050</v>
      </c>
      <c r="D3" s="80">
        <v>6291</v>
      </c>
      <c r="E3" s="80">
        <v>6752</v>
      </c>
      <c r="F3" s="80">
        <v>6842</v>
      </c>
      <c r="G3" s="80">
        <v>6520</v>
      </c>
      <c r="H3" s="80">
        <v>7030</v>
      </c>
      <c r="I3" s="81">
        <v>8432</v>
      </c>
      <c r="J3" s="29"/>
      <c r="L3" s="108"/>
      <c r="M3" s="29"/>
      <c r="N3" s="29"/>
    </row>
    <row r="4" spans="1:14" ht="12">
      <c r="A4" s="79" t="s">
        <v>23</v>
      </c>
      <c r="B4" s="109">
        <v>7462</v>
      </c>
      <c r="C4" s="110">
        <v>3297</v>
      </c>
      <c r="D4" s="110">
        <v>5088</v>
      </c>
      <c r="E4" s="110">
        <v>8381</v>
      </c>
      <c r="F4" s="110">
        <v>16303</v>
      </c>
      <c r="G4" s="110">
        <v>12390</v>
      </c>
      <c r="H4" s="110">
        <v>12862</v>
      </c>
      <c r="I4" s="111">
        <v>13050</v>
      </c>
      <c r="J4" s="29"/>
      <c r="K4" s="107"/>
      <c r="L4" s="114"/>
      <c r="M4" s="29"/>
      <c r="N4" s="29"/>
    </row>
    <row r="5" spans="1:14" ht="12">
      <c r="A5" s="82" t="s">
        <v>22</v>
      </c>
      <c r="B5" s="82">
        <v>14922</v>
      </c>
      <c r="C5" s="80">
        <v>13384</v>
      </c>
      <c r="D5" s="80">
        <v>9605</v>
      </c>
      <c r="E5" s="80">
        <v>10156</v>
      </c>
      <c r="F5" s="80">
        <v>9060</v>
      </c>
      <c r="G5" s="80">
        <v>8108</v>
      </c>
      <c r="H5" s="80">
        <v>8098</v>
      </c>
      <c r="I5" s="83">
        <v>8512</v>
      </c>
      <c r="J5" s="107"/>
      <c r="K5" s="107"/>
      <c r="L5" s="112"/>
      <c r="M5" s="29"/>
      <c r="N5" s="29"/>
    </row>
    <row r="6" spans="1:14" ht="12">
      <c r="A6" s="106" t="s">
        <v>21</v>
      </c>
      <c r="B6" s="106">
        <v>10015</v>
      </c>
      <c r="C6" s="84">
        <v>9070</v>
      </c>
      <c r="D6" s="84">
        <v>9254</v>
      </c>
      <c r="E6" s="84">
        <v>13235</v>
      </c>
      <c r="F6" s="84">
        <v>19865</v>
      </c>
      <c r="G6" s="84">
        <v>14325</v>
      </c>
      <c r="H6" s="84">
        <v>14384</v>
      </c>
      <c r="I6" s="102">
        <v>14349</v>
      </c>
      <c r="J6" s="29"/>
      <c r="K6" s="107"/>
      <c r="L6" s="114"/>
      <c r="M6" s="29"/>
      <c r="N6" s="29"/>
    </row>
    <row r="7" spans="1:14" ht="12">
      <c r="A7" s="105" t="s">
        <v>49</v>
      </c>
      <c r="B7" s="105">
        <v>1646</v>
      </c>
      <c r="C7" s="85">
        <v>1606</v>
      </c>
      <c r="D7" s="85">
        <v>1062</v>
      </c>
      <c r="E7" s="85">
        <v>1258</v>
      </c>
      <c r="F7" s="85">
        <v>1059</v>
      </c>
      <c r="G7" s="85">
        <v>1026</v>
      </c>
      <c r="H7" s="85">
        <v>1114</v>
      </c>
      <c r="I7" s="81">
        <v>1177</v>
      </c>
      <c r="J7" s="29"/>
      <c r="K7" s="107"/>
      <c r="L7" s="114"/>
      <c r="M7" s="29"/>
      <c r="N7" s="29"/>
    </row>
    <row r="8" spans="1:14" ht="12">
      <c r="A8" s="79" t="s">
        <v>30</v>
      </c>
      <c r="B8" s="79">
        <v>683</v>
      </c>
      <c r="C8" s="80">
        <v>722</v>
      </c>
      <c r="D8" s="80">
        <v>864</v>
      </c>
      <c r="E8" s="80">
        <v>1280</v>
      </c>
      <c r="F8" s="80">
        <v>1985</v>
      </c>
      <c r="G8" s="80">
        <v>1305</v>
      </c>
      <c r="H8" s="80">
        <v>1170</v>
      </c>
      <c r="I8" s="83">
        <v>1290</v>
      </c>
      <c r="J8" s="29"/>
      <c r="K8" s="107"/>
      <c r="L8" s="114"/>
      <c r="M8" s="29"/>
      <c r="N8" s="29"/>
    </row>
    <row r="9" spans="1:14" ht="12">
      <c r="A9" s="79" t="s">
        <v>32</v>
      </c>
      <c r="B9" s="79">
        <v>3166</v>
      </c>
      <c r="C9" s="80">
        <v>2840</v>
      </c>
      <c r="D9" s="80">
        <v>2338</v>
      </c>
      <c r="E9" s="80">
        <v>2613</v>
      </c>
      <c r="F9" s="80">
        <v>2246</v>
      </c>
      <c r="G9" s="80">
        <v>2211</v>
      </c>
      <c r="H9" s="80">
        <v>2230</v>
      </c>
      <c r="I9" s="83">
        <v>2278</v>
      </c>
      <c r="J9" s="29"/>
      <c r="K9" s="107"/>
      <c r="L9" s="113"/>
      <c r="M9" s="29"/>
      <c r="N9" s="29"/>
    </row>
    <row r="10" spans="1:14" ht="12">
      <c r="A10" s="106" t="s">
        <v>31</v>
      </c>
      <c r="B10" s="106">
        <v>1997</v>
      </c>
      <c r="C10" s="84">
        <v>1546</v>
      </c>
      <c r="D10" s="84">
        <v>1533</v>
      </c>
      <c r="E10" s="84">
        <v>2529</v>
      </c>
      <c r="F10" s="84">
        <v>3562</v>
      </c>
      <c r="G10" s="84">
        <v>3272</v>
      </c>
      <c r="H10" s="84">
        <v>3188</v>
      </c>
      <c r="I10" s="102">
        <v>3307</v>
      </c>
      <c r="J10" s="29"/>
      <c r="K10" s="29"/>
      <c r="L10" s="114"/>
      <c r="M10" s="29"/>
      <c r="N10" s="29"/>
    </row>
    <row r="11" spans="5:10" ht="11.25">
      <c r="E11" s="86"/>
      <c r="F11" s="73"/>
      <c r="G11" s="73"/>
      <c r="H11" s="73"/>
      <c r="I11" s="73"/>
      <c r="J11" s="74"/>
    </row>
    <row r="12" ht="11.25">
      <c r="E12" s="29"/>
    </row>
    <row r="13" spans="1:9" ht="11.25">
      <c r="A13" s="75"/>
      <c r="B13" s="75">
        <v>2010</v>
      </c>
      <c r="C13" s="76">
        <v>2011</v>
      </c>
      <c r="D13" s="77">
        <v>2012</v>
      </c>
      <c r="E13" s="77">
        <v>2013</v>
      </c>
      <c r="F13" s="77">
        <v>2014</v>
      </c>
      <c r="G13" s="77">
        <v>2015</v>
      </c>
      <c r="H13" s="77">
        <v>2016</v>
      </c>
      <c r="I13" s="78">
        <v>2017</v>
      </c>
    </row>
    <row r="14" spans="1:9" ht="12">
      <c r="A14" s="78" t="s">
        <v>50</v>
      </c>
      <c r="B14" s="87">
        <f aca="true" t="shared" si="0" ref="B14:H14">(B4/B3)*10</f>
        <v>8.499829137715002</v>
      </c>
      <c r="C14" s="87">
        <f t="shared" si="0"/>
        <v>3.280597014925373</v>
      </c>
      <c r="D14" s="87">
        <f t="shared" si="0"/>
        <v>8.087744396757273</v>
      </c>
      <c r="E14" s="87">
        <f t="shared" si="0"/>
        <v>12.412618483412324</v>
      </c>
      <c r="F14" s="87">
        <f t="shared" si="0"/>
        <v>23.82782812043262</v>
      </c>
      <c r="G14" s="87">
        <f t="shared" si="0"/>
        <v>19.003067484662576</v>
      </c>
      <c r="H14" s="87">
        <f t="shared" si="0"/>
        <v>18.295874822190612</v>
      </c>
      <c r="I14" s="87">
        <f>(I4/I3)*10</f>
        <v>15.476755218216319</v>
      </c>
    </row>
    <row r="15" spans="1:9" ht="12">
      <c r="A15" s="78" t="s">
        <v>20</v>
      </c>
      <c r="B15" s="87">
        <f aca="true" t="shared" si="1" ref="B15:H15">(B6/B5)*10</f>
        <v>6.711566814099986</v>
      </c>
      <c r="C15" s="87">
        <f t="shared" si="1"/>
        <v>6.776748356246264</v>
      </c>
      <c r="D15" s="87">
        <f t="shared" si="1"/>
        <v>9.634565330557</v>
      </c>
      <c r="E15" s="87">
        <f t="shared" si="1"/>
        <v>13.031705395825128</v>
      </c>
      <c r="F15" s="87">
        <f t="shared" si="1"/>
        <v>21.926048565121413</v>
      </c>
      <c r="G15" s="87">
        <f t="shared" si="1"/>
        <v>17.667735569807597</v>
      </c>
      <c r="H15" s="87">
        <f t="shared" si="1"/>
        <v>17.762410471721413</v>
      </c>
      <c r="I15" s="87">
        <f>(I6/I5)*10</f>
        <v>16.857377819548873</v>
      </c>
    </row>
    <row r="16" spans="1:9" ht="12">
      <c r="A16" s="78" t="s">
        <v>51</v>
      </c>
      <c r="B16" s="87">
        <f aca="true" t="shared" si="2" ref="B16:H16">B8/B7*10</f>
        <v>4.149453219927096</v>
      </c>
      <c r="C16" s="87">
        <f t="shared" si="2"/>
        <v>4.495641344956414</v>
      </c>
      <c r="D16" s="87">
        <f t="shared" si="2"/>
        <v>8.135593220338983</v>
      </c>
      <c r="E16" s="87">
        <f t="shared" si="2"/>
        <v>10.174880763116057</v>
      </c>
      <c r="F16" s="87">
        <f t="shared" si="2"/>
        <v>18.74409820585458</v>
      </c>
      <c r="G16" s="87">
        <f t="shared" si="2"/>
        <v>12.719298245614034</v>
      </c>
      <c r="H16" s="87">
        <f t="shared" si="2"/>
        <v>10.502692998204669</v>
      </c>
      <c r="I16" s="87">
        <f>I8/I7*10</f>
        <v>10.960067969413764</v>
      </c>
    </row>
    <row r="17" spans="1:9" s="3" customFormat="1" ht="12">
      <c r="A17" s="78" t="s">
        <v>33</v>
      </c>
      <c r="B17" s="87">
        <f aca="true" t="shared" si="3" ref="B17:H17">(B10/B9)*10</f>
        <v>6.307643714466203</v>
      </c>
      <c r="C17" s="87">
        <f t="shared" si="3"/>
        <v>5.443661971830986</v>
      </c>
      <c r="D17" s="87">
        <f t="shared" si="3"/>
        <v>6.5568862275449105</v>
      </c>
      <c r="E17" s="87">
        <f t="shared" si="3"/>
        <v>9.678530424799082</v>
      </c>
      <c r="F17" s="87">
        <f t="shared" si="3"/>
        <v>15.859305431878896</v>
      </c>
      <c r="G17" s="87">
        <f t="shared" si="3"/>
        <v>14.798733604703752</v>
      </c>
      <c r="H17" s="87">
        <f t="shared" si="3"/>
        <v>14.295964125560538</v>
      </c>
      <c r="I17" s="87">
        <f>(I10/I9)*10</f>
        <v>14.517120280948198</v>
      </c>
    </row>
    <row r="18" spans="8:10" s="3" customFormat="1" ht="12">
      <c r="H18" s="88"/>
      <c r="I18" s="88"/>
      <c r="J18" s="88"/>
    </row>
    <row r="19" spans="1:7" ht="12">
      <c r="A19" s="252" t="s">
        <v>120</v>
      </c>
      <c r="B19" s="252"/>
      <c r="C19" s="252"/>
      <c r="D19" s="71"/>
      <c r="E19" s="71"/>
      <c r="F19" s="71"/>
      <c r="G19" s="71"/>
    </row>
    <row r="37" spans="1:7" ht="36" customHeight="1">
      <c r="A37" s="253" t="s">
        <v>109</v>
      </c>
      <c r="B37" s="253"/>
      <c r="C37" s="253"/>
      <c r="D37" s="253"/>
      <c r="E37" s="253"/>
      <c r="F37" s="253"/>
      <c r="G37" s="253"/>
    </row>
    <row r="38" spans="1:7" ht="24" customHeight="1">
      <c r="A38" s="253" t="s">
        <v>85</v>
      </c>
      <c r="B38" s="253"/>
      <c r="C38" s="253"/>
      <c r="D38" s="253"/>
      <c r="E38" s="253"/>
      <c r="F38" s="253"/>
      <c r="G38" s="253"/>
    </row>
    <row r="39" spans="1:7" ht="24" customHeight="1">
      <c r="A39" s="116"/>
      <c r="B39" s="116"/>
      <c r="C39" s="116"/>
      <c r="D39" s="116"/>
      <c r="E39" s="116"/>
      <c r="F39" s="116"/>
      <c r="G39" s="116"/>
    </row>
    <row r="40" spans="1:7" ht="63.75" customHeight="1">
      <c r="A40" s="253" t="s">
        <v>108</v>
      </c>
      <c r="B40" s="253"/>
      <c r="C40" s="253"/>
      <c r="D40" s="253"/>
      <c r="E40" s="253"/>
      <c r="F40" s="253"/>
      <c r="G40" s="253"/>
    </row>
    <row r="41" spans="1:7" ht="36.75" customHeight="1">
      <c r="A41" s="253" t="s">
        <v>106</v>
      </c>
      <c r="B41" s="253"/>
      <c r="C41" s="253"/>
      <c r="D41" s="253"/>
      <c r="E41" s="253"/>
      <c r="F41" s="253"/>
      <c r="G41" s="253"/>
    </row>
    <row r="42" spans="1:7" ht="12">
      <c r="A42" s="254" t="s">
        <v>107</v>
      </c>
      <c r="B42" s="254"/>
      <c r="C42" s="254"/>
      <c r="D42" s="254"/>
      <c r="E42" s="254"/>
      <c r="F42" s="254"/>
      <c r="G42" s="254"/>
    </row>
    <row r="43" spans="1:11" ht="12">
      <c r="A43" s="253" t="s">
        <v>105</v>
      </c>
      <c r="B43" s="253"/>
      <c r="C43" s="253"/>
      <c r="D43" s="253"/>
      <c r="E43" s="253"/>
      <c r="F43" s="253"/>
      <c r="G43" s="253"/>
      <c r="H43" s="253"/>
      <c r="I43" s="253"/>
      <c r="J43" s="253"/>
      <c r="K43" s="253"/>
    </row>
    <row r="44" ht="12.75" thickBot="1">
      <c r="F44" s="204" t="s">
        <v>121</v>
      </c>
    </row>
  </sheetData>
  <sheetProtection/>
  <mergeCells count="7">
    <mergeCell ref="A19:C19"/>
    <mergeCell ref="A37:G37"/>
    <mergeCell ref="A40:G40"/>
    <mergeCell ref="A42:G42"/>
    <mergeCell ref="A43:K43"/>
    <mergeCell ref="A41:G41"/>
    <mergeCell ref="A38:G38"/>
  </mergeCell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H19"/>
  <sheetViews>
    <sheetView zoomScalePageLayoutView="0" workbookViewId="0" topLeftCell="A1">
      <selection activeCell="D18" sqref="D18"/>
    </sheetView>
  </sheetViews>
  <sheetFormatPr defaultColWidth="11.421875" defaultRowHeight="15"/>
  <cols>
    <col min="1" max="1" width="39.421875" style="51" customWidth="1"/>
    <col min="2" max="2" width="10.421875" style="51" customWidth="1"/>
    <col min="3" max="3" width="11.421875" style="51" customWidth="1"/>
    <col min="4" max="4" width="10.00390625" style="51" customWidth="1"/>
    <col min="5" max="5" width="11.57421875" style="51" customWidth="1"/>
    <col min="6" max="16384" width="11.421875" style="51" customWidth="1"/>
  </cols>
  <sheetData>
    <row r="1" spans="1:4" ht="12.75" thickBot="1">
      <c r="A1" s="230" t="s">
        <v>91</v>
      </c>
      <c r="B1" s="230"/>
      <c r="C1" s="230"/>
      <c r="D1" s="1"/>
    </row>
    <row r="2" spans="1:6" ht="54" customHeight="1" thickTop="1">
      <c r="A2" s="26"/>
      <c r="B2" s="30" t="s">
        <v>39</v>
      </c>
      <c r="C2" s="138" t="s">
        <v>111</v>
      </c>
      <c r="D2" s="138" t="s">
        <v>44</v>
      </c>
      <c r="E2" s="138" t="s">
        <v>112</v>
      </c>
      <c r="F2" s="138" t="s">
        <v>47</v>
      </c>
    </row>
    <row r="3" spans="1:8" ht="24" customHeight="1">
      <c r="A3" s="27" t="s">
        <v>45</v>
      </c>
      <c r="B3" s="141">
        <v>16696</v>
      </c>
      <c r="C3" s="142">
        <v>44.8</v>
      </c>
      <c r="D3" s="143">
        <v>17510</v>
      </c>
      <c r="E3" s="142">
        <v>48.9</v>
      </c>
      <c r="F3" s="142">
        <f>D3/D$13*100</f>
        <v>7.666341215668933</v>
      </c>
      <c r="G3" s="89"/>
      <c r="H3" s="90"/>
    </row>
    <row r="4" spans="1:8" ht="12">
      <c r="A4" s="27" t="s">
        <v>46</v>
      </c>
      <c r="B4" s="141">
        <v>101122</v>
      </c>
      <c r="C4" s="142">
        <v>69.4</v>
      </c>
      <c r="D4" s="143">
        <v>135287</v>
      </c>
      <c r="E4" s="142">
        <v>75.2</v>
      </c>
      <c r="F4" s="142">
        <f aca="true" t="shared" si="0" ref="F4:F13">D4/D$13*100</f>
        <v>59.232227529651794</v>
      </c>
      <c r="G4" s="89"/>
      <c r="H4" s="90"/>
    </row>
    <row r="5" spans="1:8" ht="12">
      <c r="A5" s="19" t="s">
        <v>8</v>
      </c>
      <c r="B5" s="144">
        <v>19276</v>
      </c>
      <c r="C5" s="145">
        <v>75.1</v>
      </c>
      <c r="D5" s="146">
        <v>19825</v>
      </c>
      <c r="E5" s="145">
        <v>78.5</v>
      </c>
      <c r="F5" s="145">
        <f t="shared" si="0"/>
        <v>8.67990945748924</v>
      </c>
      <c r="G5" s="89"/>
      <c r="H5" s="90"/>
    </row>
    <row r="6" spans="1:8" ht="12">
      <c r="A6" s="23" t="s">
        <v>7</v>
      </c>
      <c r="B6" s="147">
        <v>81846</v>
      </c>
      <c r="C6" s="148">
        <v>68</v>
      </c>
      <c r="D6" s="149">
        <v>115462</v>
      </c>
      <c r="E6" s="148">
        <v>74.6</v>
      </c>
      <c r="F6" s="148">
        <f t="shared" si="0"/>
        <v>50.552318072162564</v>
      </c>
      <c r="G6" s="89"/>
      <c r="H6" s="90"/>
    </row>
    <row r="7" spans="1:8" ht="24">
      <c r="A7" s="24" t="s">
        <v>28</v>
      </c>
      <c r="B7" s="150">
        <v>70579</v>
      </c>
      <c r="C7" s="151">
        <v>85.2</v>
      </c>
      <c r="D7" s="152">
        <v>64956</v>
      </c>
      <c r="E7" s="151">
        <v>86.7</v>
      </c>
      <c r="F7" s="151">
        <f t="shared" si="0"/>
        <v>28.439455168760208</v>
      </c>
      <c r="G7" s="90"/>
      <c r="H7" s="137"/>
    </row>
    <row r="8" spans="1:8" ht="12">
      <c r="A8" s="19" t="s">
        <v>8</v>
      </c>
      <c r="B8" s="144">
        <v>64293</v>
      </c>
      <c r="C8" s="145">
        <v>85</v>
      </c>
      <c r="D8" s="146">
        <v>57659</v>
      </c>
      <c r="E8" s="145">
        <v>86.5</v>
      </c>
      <c r="F8" s="145">
        <f t="shared" si="0"/>
        <v>25.244635531368075</v>
      </c>
      <c r="G8" s="90"/>
      <c r="H8" s="90"/>
    </row>
    <row r="9" spans="1:8" ht="12">
      <c r="A9" s="23" t="s">
        <v>7</v>
      </c>
      <c r="B9" s="153">
        <v>6286</v>
      </c>
      <c r="C9" s="154">
        <v>87.2</v>
      </c>
      <c r="D9" s="155">
        <v>7297</v>
      </c>
      <c r="E9" s="154">
        <v>88.3</v>
      </c>
      <c r="F9" s="154">
        <f t="shared" si="0"/>
        <v>3.19481963739213</v>
      </c>
      <c r="G9" s="90"/>
      <c r="H9" s="90"/>
    </row>
    <row r="10" spans="1:8" ht="24">
      <c r="A10" s="24" t="s">
        <v>29</v>
      </c>
      <c r="B10" s="156">
        <v>3943</v>
      </c>
      <c r="C10" s="157">
        <v>39.5</v>
      </c>
      <c r="D10" s="158">
        <v>10648</v>
      </c>
      <c r="E10" s="157">
        <v>55.6</v>
      </c>
      <c r="F10" s="157">
        <f t="shared" si="0"/>
        <v>4.661976085919063</v>
      </c>
      <c r="G10" s="89"/>
      <c r="H10" s="90"/>
    </row>
    <row r="11" spans="1:8" ht="12">
      <c r="A11" s="19" t="s">
        <v>8</v>
      </c>
      <c r="B11" s="144">
        <v>3666</v>
      </c>
      <c r="C11" s="145">
        <v>39.7</v>
      </c>
      <c r="D11" s="146">
        <v>9483</v>
      </c>
      <c r="E11" s="145">
        <v>55.3</v>
      </c>
      <c r="F11" s="145">
        <f t="shared" si="0"/>
        <v>4.151908266601285</v>
      </c>
      <c r="G11" s="89"/>
      <c r="H11" s="90"/>
    </row>
    <row r="12" spans="1:8" ht="12">
      <c r="A12" s="23" t="s">
        <v>7</v>
      </c>
      <c r="B12" s="147">
        <v>277</v>
      </c>
      <c r="C12" s="148">
        <v>37.2</v>
      </c>
      <c r="D12" s="149">
        <v>1165</v>
      </c>
      <c r="E12" s="148">
        <v>57.6</v>
      </c>
      <c r="F12" s="148">
        <f t="shared" si="0"/>
        <v>0.5100678193177788</v>
      </c>
      <c r="G12" s="89"/>
      <c r="H12" s="90"/>
    </row>
    <row r="13" spans="1:8" ht="24">
      <c r="A13" s="25" t="s">
        <v>73</v>
      </c>
      <c r="B13" s="159">
        <v>192340</v>
      </c>
      <c r="C13" s="160">
        <v>72.4</v>
      </c>
      <c r="D13" s="161">
        <v>228401</v>
      </c>
      <c r="E13" s="160">
        <v>75.5</v>
      </c>
      <c r="F13" s="160">
        <f t="shared" si="0"/>
        <v>100</v>
      </c>
      <c r="G13" s="89"/>
      <c r="H13" s="90"/>
    </row>
    <row r="14" spans="1:6" ht="17.25" customHeight="1">
      <c r="A14" s="257" t="s">
        <v>110</v>
      </c>
      <c r="B14" s="257"/>
      <c r="C14" s="257"/>
      <c r="D14" s="257"/>
      <c r="E14" s="258"/>
      <c r="F14" s="258"/>
    </row>
    <row r="15" spans="1:5" ht="12">
      <c r="A15" s="255" t="s">
        <v>113</v>
      </c>
      <c r="B15" s="256"/>
      <c r="C15" s="256"/>
      <c r="D15" s="256"/>
      <c r="E15" s="256"/>
    </row>
    <row r="16" spans="1:5" ht="12">
      <c r="A16" s="256"/>
      <c r="B16" s="256"/>
      <c r="C16" s="256"/>
      <c r="D16" s="256"/>
      <c r="E16" s="256"/>
    </row>
    <row r="17" spans="1:5" ht="12">
      <c r="A17" s="211" t="s">
        <v>114</v>
      </c>
      <c r="B17" s="211"/>
      <c r="C17" s="211"/>
      <c r="D17" s="211"/>
      <c r="E17" s="211"/>
    </row>
    <row r="18" ht="12.75" thickBot="1">
      <c r="D18" s="204" t="s">
        <v>121</v>
      </c>
    </row>
    <row r="19" spans="1:2" ht="12">
      <c r="A19" s="12"/>
      <c r="B19" s="90"/>
    </row>
  </sheetData>
  <sheetProtection/>
  <mergeCells count="4">
    <mergeCell ref="A15:E16"/>
    <mergeCell ref="A14:F14"/>
    <mergeCell ref="A1:C1"/>
    <mergeCell ref="A17:E17"/>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7"/>
  <sheetViews>
    <sheetView tabSelected="1" zoomScalePageLayoutView="0" workbookViewId="0" topLeftCell="A1">
      <selection activeCell="H5" sqref="H5"/>
    </sheetView>
  </sheetViews>
  <sheetFormatPr defaultColWidth="11.421875" defaultRowHeight="15"/>
  <sheetData>
    <row r="1" ht="15">
      <c r="A1" s="28" t="s">
        <v>58</v>
      </c>
    </row>
    <row r="3" spans="1:9" ht="51.75" customHeight="1">
      <c r="A3" s="259" t="s">
        <v>76</v>
      </c>
      <c r="B3" s="260"/>
      <c r="C3" s="260"/>
      <c r="D3" s="260"/>
      <c r="E3" s="260"/>
      <c r="F3" s="260"/>
      <c r="G3" s="260"/>
      <c r="H3" s="260"/>
      <c r="I3" s="261"/>
    </row>
    <row r="4" spans="1:9" ht="48" customHeight="1">
      <c r="A4" s="262" t="s">
        <v>77</v>
      </c>
      <c r="B4" s="263"/>
      <c r="C4" s="263"/>
      <c r="D4" s="263"/>
      <c r="E4" s="263"/>
      <c r="F4" s="263"/>
      <c r="G4" s="263"/>
      <c r="H4" s="263"/>
      <c r="I4" s="264"/>
    </row>
    <row r="5" spans="1:9" s="39" customFormat="1" ht="15.75" thickBot="1">
      <c r="A5" s="33"/>
      <c r="B5" s="33"/>
      <c r="C5" s="33"/>
      <c r="D5" s="33"/>
      <c r="E5" s="33"/>
      <c r="F5" s="33"/>
      <c r="G5" s="33"/>
      <c r="H5" s="204" t="s">
        <v>121</v>
      </c>
      <c r="I5" s="33"/>
    </row>
    <row r="6" spans="1:9" s="39" customFormat="1" ht="15">
      <c r="A6" s="139"/>
      <c r="B6" s="33"/>
      <c r="C6" s="33"/>
      <c r="D6" s="33"/>
      <c r="E6" s="33"/>
      <c r="F6" s="33"/>
      <c r="G6" s="33"/>
      <c r="H6" s="33"/>
      <c r="I6" s="33"/>
    </row>
    <row r="7" ht="15">
      <c r="A7" s="139"/>
    </row>
  </sheetData>
  <sheetProtection/>
  <mergeCells count="2">
    <mergeCell ref="A3:I3"/>
    <mergeCell ref="A4:I4"/>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6"/>
  <sheetViews>
    <sheetView zoomScalePageLayoutView="0" workbookViewId="0" topLeftCell="A1">
      <selection activeCell="H6" sqref="H6"/>
    </sheetView>
  </sheetViews>
  <sheetFormatPr defaultColWidth="11.421875" defaultRowHeight="15"/>
  <cols>
    <col min="9" max="9" width="13.140625" style="0" customWidth="1"/>
  </cols>
  <sheetData>
    <row r="1" ht="15">
      <c r="A1" s="28" t="s">
        <v>59</v>
      </c>
    </row>
    <row r="3" spans="1:11" ht="15">
      <c r="A3" s="40"/>
      <c r="B3" s="40"/>
      <c r="C3" s="40"/>
      <c r="D3" s="40"/>
      <c r="E3" s="40"/>
      <c r="F3" s="40"/>
      <c r="G3" s="40"/>
      <c r="H3" s="40"/>
      <c r="I3" s="40"/>
      <c r="J3" s="40"/>
      <c r="K3" s="40"/>
    </row>
    <row r="4" spans="1:9" ht="205.5" customHeight="1">
      <c r="A4" s="265" t="s">
        <v>87</v>
      </c>
      <c r="B4" s="266"/>
      <c r="C4" s="266"/>
      <c r="D4" s="266"/>
      <c r="E4" s="266"/>
      <c r="F4" s="266"/>
      <c r="G4" s="266"/>
      <c r="H4" s="266"/>
      <c r="I4" s="267"/>
    </row>
    <row r="6" ht="15.75" thickBot="1">
      <c r="H6" s="204" t="s">
        <v>121</v>
      </c>
    </row>
  </sheetData>
  <sheetProtection/>
  <mergeCells count="1">
    <mergeCell ref="A4: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personnels du ministère de l'Éducation nationale en 2016-2017</dc:title>
  <dc:subject/>
  <dc:creator>Ministère de l'Éducation nationale;MEN;direction de l'évaluation, de la prospective et de la performance</dc:creator>
  <cp:keywords/>
  <dc:description/>
  <cp:lastModifiedBy>Administration centrale</cp:lastModifiedBy>
  <cp:lastPrinted>2019-04-24T08:22:54Z</cp:lastPrinted>
  <dcterms:created xsi:type="dcterms:W3CDTF">2018-02-22T13:45:15Z</dcterms:created>
  <dcterms:modified xsi:type="dcterms:W3CDTF">2019-06-03T16:41:09Z</dcterms:modified>
  <cp:category/>
  <cp:version/>
  <cp:contentType/>
  <cp:contentStatus/>
</cp:coreProperties>
</file>