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010" windowHeight="10155" tabRatio="918" activeTab="9"/>
  </bookViews>
  <sheets>
    <sheet name="Encadré" sheetId="1" r:id="rId1"/>
    <sheet name="Figure 1" sheetId="2" r:id="rId2"/>
    <sheet name="Figure 2" sheetId="3" r:id="rId3"/>
    <sheet name="Figure 3" sheetId="4" r:id="rId4"/>
    <sheet name="Figure 4" sheetId="5" r:id="rId5"/>
    <sheet name="Figure 5" sheetId="6" r:id="rId6"/>
    <sheet name="Figure 6" sheetId="7" r:id="rId7"/>
    <sheet name="Figure 6 détail " sheetId="8" r:id="rId8"/>
    <sheet name="Figure 7" sheetId="9" r:id="rId9"/>
    <sheet name="Figure 8" sheetId="10" r:id="rId10"/>
  </sheets>
  <externalReferences>
    <externalReference r:id="rId13"/>
  </externalReferences>
  <definedNames/>
  <calcPr fullCalcOnLoad="1"/>
</workbook>
</file>

<file path=xl/sharedStrings.xml><?xml version="1.0" encoding="utf-8"?>
<sst xmlns="http://schemas.openxmlformats.org/spreadsheetml/2006/main" count="439" uniqueCount="220">
  <si>
    <t>CAP terminale</t>
  </si>
  <si>
    <t>BEP terminale</t>
  </si>
  <si>
    <t>BP terminale</t>
  </si>
  <si>
    <t>Bac pro terminale</t>
  </si>
  <si>
    <t>BTS terminale</t>
  </si>
  <si>
    <t>Ensemble de CAP à BTS</t>
  </si>
  <si>
    <t xml:space="preserve"> </t>
  </si>
  <si>
    <t/>
  </si>
  <si>
    <t>En emploi</t>
  </si>
  <si>
    <t>Au chômage</t>
  </si>
  <si>
    <t>Ensemble</t>
  </si>
  <si>
    <t>Diplômes de niveaux I et II</t>
  </si>
  <si>
    <t>EDI</t>
  </si>
  <si>
    <t>Intérim</t>
  </si>
  <si>
    <t>EDD</t>
  </si>
  <si>
    <t>Autre contrat aidé</t>
  </si>
  <si>
    <t>Diplômé</t>
  </si>
  <si>
    <t>Garçons</t>
  </si>
  <si>
    <t>Filles</t>
  </si>
  <si>
    <t>Production</t>
  </si>
  <si>
    <t>Services</t>
  </si>
  <si>
    <t>Sans permis</t>
  </si>
  <si>
    <t>Avec permis</t>
  </si>
  <si>
    <t>Ensemble du CAP au BTS</t>
  </si>
  <si>
    <t>Ensemble (du CAP au BTS)</t>
  </si>
  <si>
    <t>Code NSF</t>
  </si>
  <si>
    <t>Technologies industrielles</t>
  </si>
  <si>
    <t>Alimentation et agroalimentaire, transformation</t>
  </si>
  <si>
    <t>Énergie, chimie, métallurgie</t>
  </si>
  <si>
    <t>Génie civil, construction, bois</t>
  </si>
  <si>
    <t>Matériaux souples</t>
  </si>
  <si>
    <t>Textile</t>
  </si>
  <si>
    <t>Mécanique et structures métalliques</t>
  </si>
  <si>
    <t>Électricité, électronique</t>
  </si>
  <si>
    <t>Ensemble production</t>
  </si>
  <si>
    <t>Transport, manutention, magasinage</t>
  </si>
  <si>
    <t>Commerce, vente</t>
  </si>
  <si>
    <t>Finances, comptabilité</t>
  </si>
  <si>
    <t>Comptabilité, gestion</t>
  </si>
  <si>
    <t>Secrétariat, communication et information</t>
  </si>
  <si>
    <t>Spécialités plurivalentes de la communication</t>
  </si>
  <si>
    <t>Techniques de l'imprimerie et édition</t>
  </si>
  <si>
    <t>Techniques de l'image, son, spectacle</t>
  </si>
  <si>
    <t>Secrétariat, bureautique</t>
  </si>
  <si>
    <t>Informatique, traitement de l'information</t>
  </si>
  <si>
    <t>Services aux personnes (santé, social)</t>
  </si>
  <si>
    <t>Spécialités plurivalentes sanitaires et sociales</t>
  </si>
  <si>
    <t>Santé</t>
  </si>
  <si>
    <t>Travail social</t>
  </si>
  <si>
    <t>Hôtellerie, restauration, tourisme</t>
  </si>
  <si>
    <t>Accueil, hôtellerie, tourisme</t>
  </si>
  <si>
    <t>Coiffure, esthétique</t>
  </si>
  <si>
    <t>Coiffure, esthétique et autres soins</t>
  </si>
  <si>
    <t>Services à la collectivité (sécurité, nettoyage)</t>
  </si>
  <si>
    <t>Nettoyage, assainissement, protection envir.</t>
  </si>
  <si>
    <t>Sécurité des biens et des personnes</t>
  </si>
  <si>
    <t>Applic. droits et statuts des personnes</t>
  </si>
  <si>
    <t>Ensemble services</t>
  </si>
  <si>
    <t>ns : non-significatif.    - : non concerné.</t>
  </si>
  <si>
    <t>Taux d'emploi</t>
  </si>
  <si>
    <t>Répartition des sortants en structure (du CAP au BTS)</t>
  </si>
  <si>
    <t>Agriculture</t>
  </si>
  <si>
    <t>Spécialités plurivalentes des services</t>
  </si>
  <si>
    <t>Spécialités plurivalentes échanges et gestion</t>
  </si>
  <si>
    <t>Ressources humaines, gestion du personnel</t>
  </si>
  <si>
    <t>Documentation, bibliothèque, adm. de données</t>
  </si>
  <si>
    <t>Animation culturelle, sportive et de loisirs</t>
  </si>
  <si>
    <t>Spécial. plurivalentes services à la collectivité</t>
  </si>
  <si>
    <t>Formations générales</t>
  </si>
  <si>
    <t>111 -136</t>
  </si>
  <si>
    <t>Formations générales (disciplinaires)</t>
  </si>
  <si>
    <t>Finances, banque, assurances</t>
  </si>
  <si>
    <t>SOURCE et DÉFINITIONS</t>
  </si>
  <si>
    <t>Source</t>
  </si>
  <si>
    <t>Définitions</t>
  </si>
  <si>
    <r>
      <t>Emploi à durée indéterminée (EDI) :</t>
    </r>
    <r>
      <rPr>
        <b/>
        <sz val="9"/>
        <color indexed="14"/>
        <rFont val="Arial"/>
        <family val="2"/>
      </rPr>
      <t xml:space="preserve"> </t>
    </r>
    <r>
      <rPr>
        <sz val="9"/>
        <color indexed="8"/>
        <rFont val="Arial"/>
        <family val="2"/>
      </rPr>
      <t>CDI, fonctionnaire, engagé dans l’armée, travaillant à son compte.</t>
    </r>
  </si>
  <si>
    <r>
      <t xml:space="preserve">Emploi à durée déterminée (EDD) : </t>
    </r>
    <r>
      <rPr>
        <sz val="9"/>
        <color indexed="8"/>
        <rFont val="Arial"/>
        <family val="2"/>
      </rPr>
      <t>CDD, aide familial.</t>
    </r>
  </si>
  <si>
    <r>
      <t>Contrat de professionnalisation :</t>
    </r>
    <r>
      <rPr>
        <b/>
        <sz val="9"/>
        <color indexed="14"/>
        <rFont val="Arial"/>
        <family val="2"/>
      </rPr>
      <t xml:space="preserve"> </t>
    </r>
    <r>
      <rPr>
        <sz val="9"/>
        <color indexed="8"/>
        <rFont val="Arial"/>
        <family val="2"/>
      </rPr>
      <t>contrat en alternance comptabilisé dans les emplois.</t>
    </r>
  </si>
  <si>
    <r>
      <t>Autres contrats aidés :</t>
    </r>
    <r>
      <rPr>
        <b/>
        <sz val="9"/>
        <color indexed="14"/>
        <rFont val="Arial"/>
        <family val="2"/>
      </rPr>
      <t xml:space="preserve"> </t>
    </r>
    <r>
      <rPr>
        <sz val="9"/>
        <color indexed="8"/>
        <rFont val="Arial"/>
        <family val="2"/>
      </rPr>
      <t>contrat unique d’insertion (CUI), contrat d’accompagnement dans l’emploi (CAE), contrat initiative-emploi (CIE), emploi d’avenir.</t>
    </r>
  </si>
  <si>
    <t>Répartition en structure (sur l'ensemble)</t>
  </si>
  <si>
    <t>Oui</t>
  </si>
  <si>
    <t>Non</t>
  </si>
  <si>
    <t>Tout</t>
  </si>
  <si>
    <t>Bac Pro terminale</t>
  </si>
  <si>
    <t>Dip. niv I-II int. &amp; term.</t>
  </si>
  <si>
    <t xml:space="preserve">Diplôme obtenu </t>
  </si>
  <si>
    <t>Sur la spécialité</t>
  </si>
  <si>
    <r>
      <t xml:space="preserve"> PIB 1</t>
    </r>
    <r>
      <rPr>
        <vertAlign val="superscript"/>
        <sz val="8"/>
        <color indexed="8"/>
        <rFont val="Arial"/>
        <family val="2"/>
      </rPr>
      <t>er</t>
    </r>
    <r>
      <rPr>
        <sz val="8"/>
        <color indexed="8"/>
        <rFont val="Arial"/>
        <family val="2"/>
      </rPr>
      <t xml:space="preserve"> trimestre</t>
    </r>
  </si>
  <si>
    <r>
      <t xml:space="preserve">1 - Évolution du taux d'emploi à sept mois par classes de sortie (en %) et PIB </t>
    </r>
    <r>
      <rPr>
        <sz val="9"/>
        <color indexed="8"/>
        <rFont val="Arial"/>
        <family val="2"/>
      </rPr>
      <t>(en milliards d'euros)</t>
    </r>
  </si>
  <si>
    <t>WEB</t>
  </si>
  <si>
    <t>ns : non significatif, - non concerné.</t>
  </si>
  <si>
    <r>
      <t>8 - Correspondance emploi-formation</t>
    </r>
    <r>
      <rPr>
        <sz val="9"/>
        <color indexed="8"/>
        <rFont val="Arial"/>
        <family val="2"/>
      </rPr>
      <t xml:space="preserve"> (en %)</t>
    </r>
  </si>
  <si>
    <t>L’enquête Insertion professionnelle des apprentis (IPA) de la DEPP existe depuis le début des années 1990. Elle rend compte de l’insertion professionnelle des sortants des formations en apprentissage, sept mois après la fin de leur formation. Cette enquête est réalisée avec le concours des services statistiques académiques et des centres de formation d’apprentissage (CFA – y compris les CFA agricoles).</t>
  </si>
  <si>
    <t>Les jeunes ayant déclaré poursuivre des études, en apprentissage ou non, ne font pas partie du champ de l’enquête.</t>
  </si>
  <si>
    <r>
      <t>Les sortants d’apprentissage :</t>
    </r>
    <r>
      <rPr>
        <b/>
        <sz val="9"/>
        <color indexed="8"/>
        <rFont val="Arial"/>
        <family val="2"/>
      </rPr>
      <t xml:space="preserve"> </t>
    </r>
    <r>
      <rPr>
        <sz val="9"/>
        <color indexed="8"/>
        <rFont val="Arial"/>
        <family val="2"/>
      </rPr>
      <t>les jeunes sortant de classe terminale de formations professionnelles d’un CFA ou d’une section d’apprentissage sont considérés comme sortants s’ils ne sont pas inscrits l’année scolaire suivante dans une formation et déclarent ne pas poursuivre d’études (sous statut scolaire ou d’apprenti) lors de l’enquête menée au 1</t>
    </r>
    <r>
      <rPr>
        <vertAlign val="superscript"/>
        <sz val="9"/>
        <color indexed="8"/>
        <rFont val="Arial"/>
        <family val="2"/>
      </rPr>
      <t>er</t>
    </r>
    <r>
      <rPr>
        <sz val="9"/>
        <color indexed="8"/>
        <rFont val="Arial"/>
        <family val="2"/>
      </rPr>
      <t> février.</t>
    </r>
  </si>
  <si>
    <r>
      <t>Chômage :</t>
    </r>
    <r>
      <rPr>
        <sz val="9"/>
        <rFont val="Arial"/>
        <family val="2"/>
      </rPr>
      <t xml:space="preserve"> jeunes sortants d'apprentissage qui déclarent rechercher un emploi au 1</t>
    </r>
    <r>
      <rPr>
        <vertAlign val="superscript"/>
        <sz val="9"/>
        <rFont val="Arial"/>
        <family val="2"/>
      </rPr>
      <t>er</t>
    </r>
    <r>
      <rPr>
        <sz val="9"/>
        <rFont val="Arial"/>
        <family val="2"/>
      </rPr>
      <t xml:space="preserve"> février.</t>
    </r>
  </si>
  <si>
    <r>
      <t>Inactifs :</t>
    </r>
    <r>
      <rPr>
        <b/>
        <sz val="9"/>
        <color indexed="14"/>
        <rFont val="Arial"/>
        <family val="2"/>
      </rPr>
      <t xml:space="preserve"> </t>
    </r>
    <r>
      <rPr>
        <sz val="9"/>
        <color indexed="8"/>
        <rFont val="Arial"/>
        <family val="2"/>
      </rPr>
      <t>jeunes sortants d'apprentissage qui sont en stage ou sans emploi et n’en recherchant pas.</t>
    </r>
  </si>
  <si>
    <r>
      <t>Nomenclature des spécialités :</t>
    </r>
    <r>
      <rPr>
        <b/>
        <sz val="9"/>
        <color indexed="14"/>
        <rFont val="Arial"/>
        <family val="2"/>
      </rPr>
      <t xml:space="preserve"> </t>
    </r>
    <r>
      <rPr>
        <sz val="9"/>
        <rFont val="Arial"/>
        <family val="2"/>
      </rPr>
      <t>le niveau 100 de la nomenclature interministérielle des spécialités de formation (appelé «</t>
    </r>
    <r>
      <rPr>
        <sz val="13.5"/>
        <rFont val="Arial"/>
        <family val="2"/>
      </rPr>
      <t xml:space="preserve"> </t>
    </r>
    <r>
      <rPr>
        <sz val="9"/>
        <rFont val="Arial"/>
        <family val="2"/>
      </rPr>
      <t xml:space="preserve">groupe </t>
    </r>
    <r>
      <rPr>
        <sz val="9"/>
        <rFont val="Calibri"/>
        <family val="2"/>
      </rPr>
      <t>»</t>
    </r>
    <r>
      <rPr>
        <sz val="9"/>
        <rFont val="Arial"/>
        <family val="2"/>
      </rPr>
      <t xml:space="preserve">, sur 3 positions) est présenté en figure 6 détail. Les regroupements de la figure 6 sont opérés </t>
    </r>
    <r>
      <rPr>
        <i/>
        <sz val="9"/>
        <rFont val="Arial"/>
        <family val="2"/>
      </rPr>
      <t>ad hoc</t>
    </r>
    <r>
      <rPr>
        <sz val="9"/>
        <rFont val="Arial"/>
        <family val="2"/>
      </rPr>
      <t>.</t>
    </r>
  </si>
  <si>
    <r>
      <rPr>
        <b/>
        <sz val="9"/>
        <color indexed="8"/>
        <rFont val="Arial"/>
        <family val="2"/>
      </rPr>
      <t>Champ :</t>
    </r>
    <r>
      <rPr>
        <sz val="9"/>
        <color indexed="8"/>
        <rFont val="Arial"/>
        <family val="2"/>
      </rPr>
      <t xml:space="preserve"> France métropolitaine + DOM hors Guadeloupe (y compris Mayotte depuis 2013). Sortants d'une année terminale de formation en CFA (hors niveaux I et II), interrogés sept mois après la fin des études</t>
    </r>
    <r>
      <rPr>
        <i/>
        <sz val="9"/>
        <color indexed="8"/>
        <rFont val="Arial"/>
        <family val="2"/>
      </rPr>
      <t>.</t>
    </r>
  </si>
  <si>
    <t>Contrat de profession-nalisation</t>
  </si>
  <si>
    <r>
      <rPr>
        <b/>
        <sz val="9"/>
        <color indexed="8"/>
        <rFont val="Arial"/>
        <family val="2"/>
      </rPr>
      <t>Champ :</t>
    </r>
    <r>
      <rPr>
        <sz val="9"/>
        <color indexed="8"/>
        <rFont val="Arial"/>
        <family val="2"/>
      </rPr>
      <t xml:space="preserve"> France métropolitaine + DOM. Sortants d'une année terminale de formation en CFA, interrogés sept mois après la fin des études.</t>
    </r>
  </si>
  <si>
    <r>
      <rPr>
        <b/>
        <sz val="9"/>
        <color indexed="8"/>
        <rFont val="Arial"/>
        <family val="2"/>
      </rPr>
      <t>Champ :</t>
    </r>
    <r>
      <rPr>
        <sz val="9"/>
        <color indexed="8"/>
        <rFont val="Arial"/>
        <family val="2"/>
      </rPr>
      <t xml:space="preserve"> France métropolitaine + DOM. Sortants d'une année terminale de formation en CFA interrogés sept mois après la fin des études. Les formations générales sont incluses dans les services.</t>
    </r>
  </si>
  <si>
    <r>
      <rPr>
        <b/>
        <sz val="9"/>
        <color indexed="8"/>
        <rFont val="Arial"/>
        <family val="2"/>
      </rPr>
      <t>Champ :</t>
    </r>
    <r>
      <rPr>
        <sz val="9"/>
        <color indexed="8"/>
        <rFont val="Arial"/>
        <family val="2"/>
      </rPr>
      <t xml:space="preserve"> France métropolitaine + DOM. Sortants d'une année terminale de formation en CFA interrogés sept mois après la fin des études.</t>
    </r>
  </si>
  <si>
    <r>
      <rPr>
        <b/>
        <sz val="9"/>
        <color indexed="8"/>
        <rFont val="Arial"/>
        <family val="2"/>
      </rPr>
      <t>Champ :</t>
    </r>
    <r>
      <rPr>
        <sz val="9"/>
        <color indexed="8"/>
        <rFont val="Arial"/>
        <family val="2"/>
      </rPr>
      <t xml:space="preserve"> France métropolitaine + DOM. Sortants d'une année terminale de formation professionnelle (y compris BTS) en CFA interrogés sept mois après la fin des études.</t>
    </r>
  </si>
  <si>
    <r>
      <rPr>
        <b/>
        <sz val="9"/>
        <color indexed="8"/>
        <rFont val="Arial"/>
        <family val="2"/>
      </rPr>
      <t xml:space="preserve">1. </t>
    </r>
    <r>
      <rPr>
        <sz val="9"/>
        <color indexed="8"/>
        <rFont val="Arial"/>
        <family val="2"/>
      </rPr>
      <t>Cet indicateur n’est pas un taux de réussite dans la mesure où il ne se rapporte qu'aux sortants et non pas à l’ensemble des inscrits aux examens.</t>
    </r>
  </si>
  <si>
    <r>
      <t xml:space="preserve">Diplôme obtenu </t>
    </r>
    <r>
      <rPr>
        <b/>
        <vertAlign val="superscript"/>
        <sz val="9"/>
        <color indexed="8"/>
        <rFont val="Arial, Albany AMT, sans-serif"/>
        <family val="0"/>
      </rPr>
      <t>1</t>
    </r>
  </si>
  <si>
    <r>
      <rPr>
        <b/>
        <sz val="9"/>
        <color indexed="8"/>
        <rFont val="Arial"/>
        <family val="2"/>
      </rPr>
      <t>Source PIB :</t>
    </r>
    <r>
      <rPr>
        <sz val="9"/>
        <color indexed="8"/>
        <rFont val="Arial"/>
        <family val="2"/>
      </rPr>
      <t xml:space="preserve"> Insee, Comptes nationaux, base 2014 (en milliards d'euros).</t>
    </r>
  </si>
  <si>
    <r>
      <t>Rappel au 1</t>
    </r>
    <r>
      <rPr>
        <i/>
        <vertAlign val="superscript"/>
        <sz val="9"/>
        <color indexed="8"/>
        <rFont val="Arial, Albany AMT, sans-serif"/>
        <family val="0"/>
      </rPr>
      <t>er</t>
    </r>
    <r>
      <rPr>
        <i/>
        <sz val="9"/>
        <color indexed="8"/>
        <rFont val="Arial, Albany AMT, sans-serif"/>
        <family val="0"/>
      </rPr>
      <t xml:space="preserve"> février 2017</t>
    </r>
  </si>
  <si>
    <t>Service civique</t>
  </si>
  <si>
    <r>
      <t>2 - Situation au 1</t>
    </r>
    <r>
      <rPr>
        <b/>
        <vertAlign val="superscript"/>
        <sz val="9"/>
        <color indexed="8"/>
        <rFont val="Arial"/>
        <family val="2"/>
      </rPr>
      <t>er</t>
    </r>
    <r>
      <rPr>
        <b/>
        <sz val="9"/>
        <color indexed="8"/>
        <rFont val="Arial"/>
        <family val="2"/>
      </rPr>
      <t xml:space="preserve"> février 2018 des sortants de CFA selon la classe de sortie </t>
    </r>
    <r>
      <rPr>
        <sz val="9"/>
        <color indexed="8"/>
        <rFont val="Arial"/>
        <family val="2"/>
      </rPr>
      <t>(en %)</t>
    </r>
  </si>
  <si>
    <r>
      <t>3-  Répartition des types de contrats parmi les apprentis en emploi au 1</t>
    </r>
    <r>
      <rPr>
        <b/>
        <vertAlign val="superscript"/>
        <sz val="9"/>
        <color indexed="8"/>
        <rFont val="Arial"/>
        <family val="2"/>
      </rPr>
      <t xml:space="preserve">er </t>
    </r>
    <r>
      <rPr>
        <b/>
        <sz val="9"/>
        <color indexed="8"/>
        <rFont val="Arial"/>
        <family val="2"/>
      </rPr>
      <t xml:space="preserve">février 2018, selon la classe de sortie </t>
    </r>
    <r>
      <rPr>
        <sz val="9"/>
        <color indexed="8"/>
        <rFont val="Arial"/>
        <family val="2"/>
      </rPr>
      <t>(en %)</t>
    </r>
  </si>
  <si>
    <t>Rappel 01/02/2017</t>
  </si>
  <si>
    <r>
      <t xml:space="preserve"> 3-  Répartition des types de contrats parmi les apprentis en emploi au 1</t>
    </r>
    <r>
      <rPr>
        <b/>
        <vertAlign val="superscript"/>
        <sz val="9"/>
        <color indexed="8"/>
        <rFont val="Arial"/>
        <family val="2"/>
      </rPr>
      <t xml:space="preserve">er </t>
    </r>
    <r>
      <rPr>
        <b/>
        <sz val="9"/>
        <color indexed="8"/>
        <rFont val="Arial"/>
        <family val="2"/>
      </rPr>
      <t xml:space="preserve">février 2018, selon la classe de sortie </t>
    </r>
    <r>
      <rPr>
        <sz val="9"/>
        <color indexed="8"/>
        <rFont val="Arial"/>
        <family val="2"/>
      </rPr>
      <t>(en %)</t>
    </r>
  </si>
  <si>
    <r>
      <t xml:space="preserve"> 4 - Taux d'emploi au 1</t>
    </r>
    <r>
      <rPr>
        <b/>
        <vertAlign val="superscript"/>
        <sz val="9"/>
        <color indexed="8"/>
        <rFont val="Arial"/>
        <family val="2"/>
      </rPr>
      <t>er</t>
    </r>
    <r>
      <rPr>
        <b/>
        <sz val="9"/>
        <color indexed="8"/>
        <rFont val="Arial"/>
        <family val="2"/>
      </rPr>
      <t xml:space="preserve"> février 2018 par secteurs de formation selon le sexe et la classe de sortie (en %)</t>
    </r>
  </si>
  <si>
    <r>
      <t>5 - Part du temps partiel au 1</t>
    </r>
    <r>
      <rPr>
        <b/>
        <vertAlign val="superscript"/>
        <sz val="9"/>
        <color indexed="8"/>
        <rFont val="Arial"/>
        <family val="2"/>
      </rPr>
      <t>er</t>
    </r>
    <r>
      <rPr>
        <b/>
        <sz val="9"/>
        <color indexed="8"/>
        <rFont val="Arial"/>
        <family val="2"/>
      </rPr>
      <t xml:space="preserve"> février 2018 selon la classe de sortie et le sexe </t>
    </r>
    <r>
      <rPr>
        <sz val="9"/>
        <color indexed="8"/>
        <rFont val="Arial"/>
        <family val="2"/>
      </rPr>
      <t>(en %)</t>
    </r>
  </si>
  <si>
    <r>
      <t>Rappel au 1</t>
    </r>
    <r>
      <rPr>
        <i/>
        <vertAlign val="superscript"/>
        <sz val="9"/>
        <color indexed="8"/>
        <rFont val="Arial"/>
        <family val="2"/>
      </rPr>
      <t>er</t>
    </r>
    <r>
      <rPr>
        <i/>
        <sz val="9"/>
        <color indexed="8"/>
        <rFont val="Arial"/>
        <family val="2"/>
      </rPr>
      <t xml:space="preserve"> février 2017</t>
    </r>
  </si>
  <si>
    <r>
      <t xml:space="preserve">  Rappel au 1</t>
    </r>
    <r>
      <rPr>
        <i/>
        <vertAlign val="superscript"/>
        <sz val="9"/>
        <color indexed="8"/>
        <rFont val="Arial"/>
        <family val="2"/>
      </rPr>
      <t>er</t>
    </r>
    <r>
      <rPr>
        <i/>
        <sz val="9"/>
        <color indexed="8"/>
        <rFont val="Arial"/>
        <family val="2"/>
      </rPr>
      <t xml:space="preserve"> février 2017</t>
    </r>
  </si>
  <si>
    <r>
      <t>6  - Taux d'emploi au 1</t>
    </r>
    <r>
      <rPr>
        <b/>
        <vertAlign val="superscript"/>
        <sz val="9"/>
        <rFont val="Arial"/>
        <family val="2"/>
      </rPr>
      <t>er</t>
    </r>
    <r>
      <rPr>
        <b/>
        <sz val="9"/>
        <rFont val="Arial"/>
        <family val="2"/>
      </rPr>
      <t xml:space="preserve"> février 2018 selon les spécialités regroupées et la classe de sortie </t>
    </r>
    <r>
      <rPr>
        <sz val="9"/>
        <rFont val="Arial"/>
        <family val="2"/>
      </rPr>
      <t>(en %)</t>
    </r>
  </si>
  <si>
    <r>
      <t xml:space="preserve"> Taux d'emploi au 1</t>
    </r>
    <r>
      <rPr>
        <b/>
        <vertAlign val="superscript"/>
        <sz val="9"/>
        <rFont val="Arial"/>
        <family val="2"/>
      </rPr>
      <t>er</t>
    </r>
    <r>
      <rPr>
        <b/>
        <sz val="9"/>
        <rFont val="Arial"/>
        <family val="2"/>
      </rPr>
      <t xml:space="preserve"> février 2018 selon les spécialités et le niveau de sortie</t>
    </r>
    <r>
      <rPr>
        <sz val="9"/>
        <rFont val="Arial"/>
        <family val="2"/>
      </rPr>
      <t xml:space="preserve"> (en %)</t>
    </r>
  </si>
  <si>
    <r>
      <t>7 - Taux d'emploi au 1</t>
    </r>
    <r>
      <rPr>
        <b/>
        <vertAlign val="superscript"/>
        <sz val="9"/>
        <color indexed="8"/>
        <rFont val="Arial"/>
        <family val="2"/>
      </rPr>
      <t>er</t>
    </r>
    <r>
      <rPr>
        <b/>
        <sz val="9"/>
        <color indexed="8"/>
        <rFont val="Arial"/>
        <family val="2"/>
      </rPr>
      <t xml:space="preserve"> février 2018 selon la classe de sortie et la possession du permis de conduire </t>
    </r>
    <r>
      <rPr>
        <sz val="9"/>
        <color indexed="8"/>
        <rFont val="Arial"/>
        <family val="2"/>
      </rPr>
      <t>(en %)</t>
    </r>
  </si>
  <si>
    <t>ns</t>
  </si>
  <si>
    <t>.</t>
  </si>
  <si>
    <t xml:space="preserve"> -</t>
  </si>
  <si>
    <t>-</t>
  </si>
  <si>
    <r>
      <rPr>
        <b/>
        <sz val="9"/>
        <color indexed="8"/>
        <rFont val="Arial"/>
        <family val="2"/>
      </rPr>
      <t xml:space="preserve">Lecture : </t>
    </r>
    <r>
      <rPr>
        <sz val="9"/>
        <color indexed="8"/>
        <rFont val="Arial"/>
        <family val="2"/>
      </rPr>
      <t>au 1</t>
    </r>
    <r>
      <rPr>
        <vertAlign val="superscript"/>
        <sz val="9"/>
        <color indexed="8"/>
        <rFont val="Arial"/>
        <family val="2"/>
      </rPr>
      <t>er</t>
    </r>
    <r>
      <rPr>
        <sz val="9"/>
        <color indexed="8"/>
        <rFont val="Arial"/>
        <family val="2"/>
      </rPr>
      <t xml:space="preserve"> février 2018, 63,4</t>
    </r>
    <r>
      <rPr>
        <sz val="9"/>
        <rFont val="Arial"/>
        <family val="2"/>
      </rPr>
      <t xml:space="preserve"> %</t>
    </r>
    <r>
      <rPr>
        <sz val="9"/>
        <color indexed="8"/>
        <rFont val="Arial"/>
        <family val="2"/>
      </rPr>
      <t xml:space="preserve"> des sortants d'une terminale de CAP dans la spécialité Alimentation et agroalim, transformation sont en emploi. Cette spécialité rassemble</t>
    </r>
    <r>
      <rPr>
        <sz val="9"/>
        <rFont val="Arial"/>
        <family val="2"/>
      </rPr>
      <t xml:space="preserve"> 16,7 %</t>
    </r>
    <r>
      <rPr>
        <sz val="9"/>
        <color indexed="8"/>
        <rFont val="Arial"/>
        <family val="2"/>
      </rPr>
      <t xml:space="preserve"> des effectifs de sortants du CAP au BTS (chiffres entre parenthèses).</t>
    </r>
  </si>
  <si>
    <r>
      <t>Inactifs</t>
    </r>
    <r>
      <rPr>
        <vertAlign val="superscript"/>
        <sz val="9"/>
        <color indexed="8"/>
        <rFont val="Arial, Albany AMT, sans-serif"/>
        <family val="0"/>
      </rPr>
      <t xml:space="preserve"> 2</t>
    </r>
  </si>
  <si>
    <r>
      <rPr>
        <b/>
        <sz val="9"/>
        <color indexed="8"/>
        <rFont val="Arial"/>
        <family val="2"/>
      </rPr>
      <t>2.</t>
    </r>
    <r>
      <rPr>
        <sz val="9"/>
        <color indexed="8"/>
        <rFont val="Arial"/>
        <family val="2"/>
      </rPr>
      <t xml:space="preserve"> Inactifs : jeunes sortants de lycée qui sont soit en stage, ou sans emploi et n’en recherchant pas. Les sortants sont les jeunes qui ne poursuivent pas d'études.</t>
    </r>
  </si>
  <si>
    <r>
      <rPr>
        <b/>
        <sz val="9"/>
        <color indexed="8"/>
        <rFont val="Arial"/>
        <family val="2"/>
      </rPr>
      <t>Lecture :</t>
    </r>
    <r>
      <rPr>
        <sz val="9"/>
        <color indexed="8"/>
        <rFont val="Arial"/>
        <family val="2"/>
      </rPr>
      <t xml:space="preserve"> au 1</t>
    </r>
    <r>
      <rPr>
        <vertAlign val="superscript"/>
        <sz val="9"/>
        <color indexed="8"/>
        <rFont val="Arial"/>
        <family val="2"/>
      </rPr>
      <t>er</t>
    </r>
    <r>
      <rPr>
        <sz val="9"/>
        <color indexed="8"/>
        <rFont val="Arial"/>
        <family val="2"/>
      </rPr>
      <t xml:space="preserve"> février 2018, parmi les sortants de CFA,</t>
    </r>
    <r>
      <rPr>
        <sz val="9"/>
        <color indexed="10"/>
        <rFont val="Arial"/>
        <family val="2"/>
      </rPr>
      <t xml:space="preserve"> </t>
    </r>
    <r>
      <rPr>
        <sz val="9"/>
        <rFont val="Arial"/>
        <family val="2"/>
      </rPr>
      <t>8,1 %</t>
    </r>
    <r>
      <rPr>
        <sz val="9"/>
        <color indexed="8"/>
        <rFont val="Arial"/>
        <family val="2"/>
      </rPr>
      <t xml:space="preserve"> des garçons sortant de CAP en emploi, travaillent à temps partiel.</t>
    </r>
  </si>
  <si>
    <r>
      <rPr>
        <b/>
        <sz val="9"/>
        <color indexed="8"/>
        <rFont val="Arial"/>
        <family val="2"/>
      </rPr>
      <t>Lecture :</t>
    </r>
    <r>
      <rPr>
        <sz val="9"/>
        <color indexed="8"/>
        <rFont val="Arial"/>
        <family val="2"/>
      </rPr>
      <t xml:space="preserve"> au 1</t>
    </r>
    <r>
      <rPr>
        <vertAlign val="superscript"/>
        <sz val="9"/>
        <color indexed="8"/>
        <rFont val="Arial"/>
        <family val="2"/>
      </rPr>
      <t>er</t>
    </r>
    <r>
      <rPr>
        <sz val="9"/>
        <color indexed="8"/>
        <rFont val="Arial"/>
        <family val="2"/>
      </rPr>
      <t xml:space="preserve"> février 2018, parmi les sortants de CFA en emploi, </t>
    </r>
    <r>
      <rPr>
        <sz val="9"/>
        <rFont val="Arial"/>
        <family val="2"/>
      </rPr>
      <t>55</t>
    </r>
    <r>
      <rPr>
        <sz val="9"/>
        <color indexed="8"/>
        <rFont val="Arial"/>
        <family val="2"/>
      </rPr>
      <t xml:space="preserve"> % des diplômés de CAP sont en emploi à durée indéterminée (EDI).</t>
    </r>
  </si>
  <si>
    <r>
      <rPr>
        <b/>
        <sz val="9"/>
        <rFont val="Arial"/>
        <family val="2"/>
      </rPr>
      <t>1.</t>
    </r>
    <r>
      <rPr>
        <vertAlign val="superscript"/>
        <sz val="9"/>
        <rFont val="Arial"/>
        <family val="2"/>
      </rPr>
      <t xml:space="preserve"> </t>
    </r>
    <r>
      <rPr>
        <sz val="9"/>
        <rFont val="Arial"/>
        <family val="2"/>
      </rPr>
      <t>EDI :</t>
    </r>
    <r>
      <rPr>
        <vertAlign val="superscript"/>
        <sz val="9"/>
        <rFont val="Arial"/>
        <family val="2"/>
      </rPr>
      <t xml:space="preserve"> </t>
    </r>
    <r>
      <rPr>
        <sz val="9"/>
        <rFont val="Arial"/>
        <family val="2"/>
      </rPr>
      <t>Emploi à durée indéterminée : CDI, fonctionnaire, engagé dans l'armée, travaillant à son compte.</t>
    </r>
  </si>
  <si>
    <r>
      <t xml:space="preserve">2. </t>
    </r>
    <r>
      <rPr>
        <sz val="9"/>
        <rFont val="Arial"/>
        <family val="2"/>
      </rPr>
      <t xml:space="preserve">EDD </t>
    </r>
    <r>
      <rPr>
        <b/>
        <sz val="9"/>
        <rFont val="Arial"/>
        <family val="2"/>
      </rPr>
      <t xml:space="preserve">: </t>
    </r>
    <r>
      <rPr>
        <sz val="9"/>
        <rFont val="Arial"/>
        <family val="2"/>
      </rPr>
      <t>Emploi à durée déterminée :</t>
    </r>
    <r>
      <rPr>
        <b/>
        <sz val="9"/>
        <rFont val="Arial"/>
        <family val="2"/>
      </rPr>
      <t xml:space="preserve"> </t>
    </r>
    <r>
      <rPr>
        <sz val="9"/>
        <rFont val="Arial"/>
        <family val="2"/>
      </rPr>
      <t>CDD, aide familial.</t>
    </r>
  </si>
  <si>
    <r>
      <t xml:space="preserve">EDI </t>
    </r>
    <r>
      <rPr>
        <vertAlign val="superscript"/>
        <sz val="9"/>
        <color indexed="8"/>
        <rFont val="Arial"/>
        <family val="2"/>
      </rPr>
      <t>1</t>
    </r>
  </si>
  <si>
    <r>
      <t xml:space="preserve">EDD </t>
    </r>
    <r>
      <rPr>
        <vertAlign val="superscript"/>
        <sz val="9"/>
        <color indexed="8"/>
        <rFont val="Arial"/>
        <family val="2"/>
      </rPr>
      <t>2</t>
    </r>
  </si>
  <si>
    <t>Contrat de professionnalisation</t>
  </si>
  <si>
    <r>
      <rPr>
        <b/>
        <sz val="9"/>
        <color indexed="8"/>
        <rFont val="Arial"/>
        <family val="2"/>
      </rPr>
      <t xml:space="preserve">Source : </t>
    </r>
    <r>
      <rPr>
        <sz val="9"/>
        <color indexed="8"/>
        <rFont val="Arial"/>
        <family val="2"/>
      </rPr>
      <t>MENJ-DEPP, enquête IPA 2018.</t>
    </r>
  </si>
  <si>
    <r>
      <rPr>
        <b/>
        <sz val="9"/>
        <color indexed="8"/>
        <rFont val="Arial"/>
        <family val="2"/>
      </rPr>
      <t>Source :</t>
    </r>
    <r>
      <rPr>
        <sz val="9"/>
        <color indexed="8"/>
        <rFont val="Arial"/>
        <family val="2"/>
      </rPr>
      <t xml:space="preserve"> MENJ-DEPP, enquête IPA 2018.</t>
    </r>
  </si>
  <si>
    <r>
      <rPr>
        <b/>
        <sz val="9"/>
        <color indexed="8"/>
        <rFont val="Arial"/>
        <family val="2"/>
      </rPr>
      <t>Source Taux d'emploi :</t>
    </r>
    <r>
      <rPr>
        <sz val="9"/>
        <color indexed="8"/>
        <rFont val="Arial"/>
        <family val="2"/>
      </rPr>
      <t xml:space="preserve"> MENJ-DEPP, enquêtes IPA 2008 à 2018.</t>
    </r>
  </si>
  <si>
    <r>
      <t xml:space="preserve">Spécialité regroupée </t>
    </r>
    <r>
      <rPr>
        <vertAlign val="superscript"/>
        <sz val="9"/>
        <rFont val="Arial"/>
        <family val="2"/>
      </rPr>
      <t>1</t>
    </r>
  </si>
  <si>
    <r>
      <t xml:space="preserve">Groupe de spécialité NSF </t>
    </r>
    <r>
      <rPr>
        <vertAlign val="superscript"/>
        <sz val="9"/>
        <rFont val="Arial"/>
        <family val="2"/>
      </rPr>
      <t>2</t>
    </r>
  </si>
  <si>
    <t xml:space="preserve">1. Voir figure 6.                                                           </t>
  </si>
  <si>
    <t>2. NSF : Nomenclature interministérielle des spécialités de formation - niveau 100.</t>
  </si>
  <si>
    <t>Techno.Industriell.Fondamentales</t>
  </si>
  <si>
    <t>Techno De Comde Des Transf.Indust</t>
  </si>
  <si>
    <t>Spec.Pluriv.De L Agronomie Agric.</t>
  </si>
  <si>
    <t>Prod.Vegetales, Cultur.Specialis.</t>
  </si>
  <si>
    <t>Prod.Animales, Elevage Specialis.</t>
  </si>
  <si>
    <t>Forets, Espaces Naturels, Faune</t>
  </si>
  <si>
    <t>Amenagement Paysager</t>
  </si>
  <si>
    <t>Spec.Pluritechno Des Transformat.</t>
  </si>
  <si>
    <t>Agro-Alimentaire, Alimentation</t>
  </si>
  <si>
    <t>Transfo.Chimiques Et Apparentees</t>
  </si>
  <si>
    <t>Metallurgie Y.C. Siderurgie, ...</t>
  </si>
  <si>
    <t>Materiaux De Construction, Verre</t>
  </si>
  <si>
    <t>Plasturgie, Materiaux Composites</t>
  </si>
  <si>
    <t>Papier, Carton</t>
  </si>
  <si>
    <t>Energie, Genie Climatique</t>
  </si>
  <si>
    <t>Spec.Pluritechno, Genie Civil, ..</t>
  </si>
  <si>
    <t>Mines &amp; Carr., Genie Civil, Topo.</t>
  </si>
  <si>
    <t>Batiment : Construct.&amp; Couverture</t>
  </si>
  <si>
    <t>Batiment : Finitions</t>
  </si>
  <si>
    <t>Travail Du Bois Et De L Ameublmt</t>
  </si>
  <si>
    <t>Spec.Pluritechno Materiaux Soupl.</t>
  </si>
  <si>
    <t>Habillement Y. C. Mode, Couture</t>
  </si>
  <si>
    <t>Cuirs Et Peaux</t>
  </si>
  <si>
    <t>Spec.Pluritechno Mecan.-Electric.</t>
  </si>
  <si>
    <t>Mecaniq Gene.&amp; De Precis., Usinag</t>
  </si>
  <si>
    <t>Moteurs Et Mecanique Auto</t>
  </si>
  <si>
    <t>Mecanique Aeronautiq.&amp; Spatiale</t>
  </si>
  <si>
    <t>Structures Metalliques</t>
  </si>
  <si>
    <t>Electricite, Electronique</t>
  </si>
  <si>
    <r>
      <rPr>
        <b/>
        <sz val="9"/>
        <rFont val="Arial"/>
        <family val="2"/>
      </rPr>
      <t>Lecture :</t>
    </r>
    <r>
      <rPr>
        <sz val="9"/>
        <rFont val="Arial"/>
        <family val="2"/>
      </rPr>
      <t xml:space="preserve"> au 1</t>
    </r>
    <r>
      <rPr>
        <vertAlign val="superscript"/>
        <sz val="9"/>
        <rFont val="Arial"/>
        <family val="2"/>
      </rPr>
      <t>er</t>
    </r>
    <r>
      <rPr>
        <sz val="9"/>
        <rFont val="Arial"/>
        <family val="2"/>
      </rPr>
      <t xml:space="preserve"> février 2018, 78,2 % des apprentis sortants d'une terminale de BTS dans le groupe de spécialité des technologies industrielles fondamentales sont en emploi.</t>
    </r>
  </si>
  <si>
    <t xml:space="preserve">Cette étude porte sur les seuls sortants d’une année terminale de formation. Pour se caler sur le champ plus restreint de l’enquête sur l’insertion des jeunes sortants de formations professionnelles des lycées (IVA), les résultats d’ensemble présentés dans cette publication regroupent les niveaux d’études V à III ; les résultats sur les sortants de niveaux II et I sont séparés car non concernés par l’enquête auprès des lycéens. Sur ce champ des années terminales, le taux de réponse est de 58 % pour l’enquête IPA 2018. Les résultats présentés sont redressés et pondérés pour représenter, au final, la situation de l’ensemble des sortants au niveau national (France métropolitaine et DOM). </t>
  </si>
  <si>
    <r>
      <rPr>
        <b/>
        <sz val="9"/>
        <color indexed="14"/>
        <rFont val="Arial"/>
        <family val="2"/>
      </rPr>
      <t>Service civique :</t>
    </r>
    <r>
      <rPr>
        <sz val="9"/>
        <color indexed="8"/>
        <rFont val="Arial"/>
        <family val="2"/>
      </rPr>
      <t xml:space="preserve"> depuis 2017, le questionnaire a évolué : il distingue maintenant une situation de service civique ou volontariat, non repérée auparavant.</t>
    </r>
  </si>
  <si>
    <r>
      <t>Taux d'emploi :</t>
    </r>
    <r>
      <rPr>
        <sz val="9"/>
        <color indexed="8"/>
        <rFont val="Arial"/>
        <family val="2"/>
      </rPr>
      <t xml:space="preserve"> nombre de sortants d’apprentissage qui se déclarent en emploi divisé par le nombre total de sortants (qu’ils soient en emploi, au chômage, inactifs ou en service civique). L’emploi regroupe les EDI, EDD, intérims, contrats de professionnalisation et autres contrats aidés.</t>
    </r>
  </si>
  <si>
    <r>
      <t>CAP :</t>
    </r>
    <r>
      <rPr>
        <b/>
        <sz val="9"/>
        <color indexed="14"/>
        <rFont val="Arial"/>
        <family val="2"/>
      </rPr>
      <t xml:space="preserve"> </t>
    </r>
    <r>
      <rPr>
        <sz val="9"/>
        <color indexed="8"/>
        <rFont val="Arial"/>
        <family val="2"/>
      </rPr>
      <t>sortants des classes terminales de CAP (80 % de cette catégorie en 2018), CAP agricole (5 %) ou de mention complémentaire de niveau V (8 %) ou d’autres titres professionnels homologués de niveau V  (6 %).</t>
    </r>
  </si>
  <si>
    <r>
      <t xml:space="preserve">Brevet professionnel (BP) : </t>
    </r>
    <r>
      <rPr>
        <sz val="9"/>
        <rFont val="Arial"/>
        <family val="2"/>
      </rPr>
      <t>sortants des classes terminales de BP (72 %), BP agricole (6%), BPJEPS (Brevet professionnel de la jeunesse, de l'éducation populaire et du sport 8 %), BTM (Brevet technique des métiers 5 %)…</t>
    </r>
  </si>
  <si>
    <r>
      <t>Bac professionnel :</t>
    </r>
    <r>
      <rPr>
        <b/>
        <sz val="9"/>
        <color indexed="14"/>
        <rFont val="Arial"/>
        <family val="2"/>
      </rPr>
      <t xml:space="preserve"> </t>
    </r>
    <r>
      <rPr>
        <sz val="9"/>
        <color indexed="8"/>
        <rFont val="Arial"/>
        <family val="2"/>
      </rPr>
      <t>sortants des classes terminales de baccalauréat professionnel (78 %), baccalauréat professionnel agricole (14 %) de mention complémentaire de niveau IV (7 %) ou de brevet des métiers d’art (BMA 1 %).</t>
    </r>
  </si>
  <si>
    <r>
      <t>BTS :</t>
    </r>
    <r>
      <rPr>
        <b/>
        <sz val="9"/>
        <color indexed="14"/>
        <rFont val="Arial"/>
        <family val="2"/>
      </rPr>
      <t xml:space="preserve"> </t>
    </r>
    <r>
      <rPr>
        <sz val="9"/>
        <color indexed="8"/>
        <rFont val="Arial"/>
        <family val="2"/>
      </rPr>
      <t>sortants des classes terminales de BTS (70 %), BTS agricole (13 %), DUT (5 %), diplômes santé-social (3 %), autres titres homologués de niveau III…</t>
    </r>
  </si>
  <si>
    <r>
      <t xml:space="preserve">Diplômes de niveaux I et II : </t>
    </r>
    <r>
      <rPr>
        <sz val="9"/>
        <rFont val="Arial"/>
        <family val="2"/>
      </rPr>
      <t>sortants des classes terminales de master (33 %), licence pro (34 %), diplômes d’Ingénieurs (16 %), licence LMD (1 %), autres titres homologués de niveaux I et II...</t>
    </r>
  </si>
  <si>
    <t>Sur le niveau de formation</t>
  </si>
  <si>
    <t>Génie civil, construction, bois (12,3 %)</t>
  </si>
  <si>
    <t>Mécanique et structures métalliques (12,0 %)</t>
  </si>
  <si>
    <t>Commerce, vente (11,5 %)</t>
  </si>
  <si>
    <t>Agriculture (9,8 %)</t>
  </si>
  <si>
    <t>Services aux personnes (santé, social) (8,7 %)</t>
  </si>
  <si>
    <t>Coiffure esthétique (5,5 %)</t>
  </si>
  <si>
    <t>Hôtellerie, restauration, tourisme (4,6 %)</t>
  </si>
  <si>
    <t>Finances, comptabilité (3,3 %)</t>
  </si>
  <si>
    <t>Transport, manutention, magasinage (2,9 %)</t>
  </si>
  <si>
    <t>Secrétariat, communication et information (2,5 %)</t>
  </si>
  <si>
    <t>Technologies industrielles (1,1 %)</t>
  </si>
  <si>
    <t>Services à la collectivité (sécurité, nettoyage) (1,1 %)</t>
  </si>
  <si>
    <t>Matériaux souples (0,3 %)</t>
  </si>
  <si>
    <t>Formations générales (0,0 %)</t>
  </si>
  <si>
    <t>Ensemble (100 %)</t>
  </si>
  <si>
    <t>Électricité, électronique (4,3 %)</t>
  </si>
  <si>
    <t>Énergie, chimie, métallurgie (3,2 %)</t>
  </si>
  <si>
    <t>Alimentation et agroalimentaire, transformation (16,7 %)</t>
  </si>
  <si>
    <r>
      <rPr>
        <b/>
        <sz val="9"/>
        <color indexed="8"/>
        <rFont val="Arial"/>
        <family val="2"/>
      </rPr>
      <t xml:space="preserve">Lecture : </t>
    </r>
    <r>
      <rPr>
        <sz val="9"/>
        <color indexed="8"/>
        <rFont val="Arial"/>
        <family val="2"/>
      </rPr>
      <t>au 1</t>
    </r>
    <r>
      <rPr>
        <vertAlign val="superscript"/>
        <sz val="9"/>
        <color indexed="8"/>
        <rFont val="Arial"/>
        <family val="2"/>
      </rPr>
      <t>er</t>
    </r>
    <r>
      <rPr>
        <sz val="9"/>
        <color indexed="8"/>
        <rFont val="Arial"/>
        <family val="2"/>
      </rPr>
      <t xml:space="preserve"> février 2018, 46,8 % des jeunes sortants d'une terminale de CAP sans le permis de conduire sont en emploi.</t>
    </r>
  </si>
  <si>
    <r>
      <rPr>
        <b/>
        <sz val="9"/>
        <color indexed="8"/>
        <rFont val="Arial"/>
        <family val="2"/>
      </rPr>
      <t>Lecture :</t>
    </r>
    <r>
      <rPr>
        <sz val="9"/>
        <color indexed="8"/>
        <rFont val="Arial"/>
        <family val="2"/>
      </rPr>
      <t xml:space="preserve"> au 1</t>
    </r>
    <r>
      <rPr>
        <vertAlign val="superscript"/>
        <sz val="9"/>
        <color indexed="8"/>
        <rFont val="Arial"/>
        <family val="2"/>
      </rPr>
      <t>er</t>
    </r>
    <r>
      <rPr>
        <sz val="9"/>
        <color indexed="8"/>
        <rFont val="Arial"/>
        <family val="2"/>
      </rPr>
      <t xml:space="preserve"> février 2018, 83,6 % des diplômés sortant d'une terminale de CAP en emploi déclarent que celui-ci correspond à leur niveau de diplôme.</t>
    </r>
  </si>
  <si>
    <r>
      <rPr>
        <b/>
        <sz val="9"/>
        <color indexed="8"/>
        <rFont val="Arial"/>
        <family val="2"/>
      </rPr>
      <t xml:space="preserve">Lecture : </t>
    </r>
    <r>
      <rPr>
        <sz val="9"/>
        <color indexed="8"/>
        <rFont val="Arial"/>
        <family val="2"/>
      </rPr>
      <t>au 1</t>
    </r>
    <r>
      <rPr>
        <vertAlign val="superscript"/>
        <sz val="9"/>
        <color indexed="8"/>
        <rFont val="Arial"/>
        <family val="2"/>
      </rPr>
      <t>er</t>
    </r>
    <r>
      <rPr>
        <sz val="9"/>
        <color indexed="8"/>
        <rFont val="Arial"/>
        <family val="2"/>
      </rPr>
      <t xml:space="preserve"> février 2018, 65,1 % des garçons sortant d'une terminale de CAP sont en emploi.</t>
    </r>
  </si>
  <si>
    <t>Non-diplômé</t>
  </si>
  <si>
    <t>Oui (79,4 %)</t>
  </si>
  <si>
    <t>Non (20,6 %)</t>
  </si>
  <si>
    <t>Oui (80,4 %)</t>
  </si>
  <si>
    <t>Non (19,6 %)</t>
  </si>
  <si>
    <t>Oui (81,9 %)</t>
  </si>
  <si>
    <t>Non (18,1 %)</t>
  </si>
  <si>
    <t>Oui (77,8 %)</t>
  </si>
  <si>
    <t>Non (22,2 %)</t>
  </si>
  <si>
    <t>Oui (79,6 %)</t>
  </si>
  <si>
    <t>Non (20,4 %)</t>
  </si>
  <si>
    <t>Oui (93,0 %)</t>
  </si>
  <si>
    <t>Non (7,0 %)</t>
  </si>
  <si>
    <t>Répartition en structure (du CAP au BTS)</t>
  </si>
  <si>
    <r>
      <t>Lecture : au 1</t>
    </r>
    <r>
      <rPr>
        <vertAlign val="superscript"/>
        <sz val="9"/>
        <color indexed="8"/>
        <rFont val="Arial"/>
        <family val="2"/>
      </rPr>
      <t>er</t>
    </r>
    <r>
      <rPr>
        <sz val="9"/>
        <color indexed="8"/>
        <rFont val="Arial"/>
        <family val="2"/>
      </rPr>
      <t xml:space="preserve"> février 2018, 63,4 % des sortants d'une terminale de CAP dans la spécialité Alimentation et agroalimentaire, transformation sont en emploi. Cette spécialité rassemble 16,7 % des effectifs de sortants du CAP au BTS (chiffres entre parenthèses).</t>
    </r>
  </si>
  <si>
    <r>
      <rPr>
        <b/>
        <sz val="9"/>
        <color indexed="8"/>
        <rFont val="Arial"/>
        <family val="2"/>
      </rPr>
      <t>Lecture :</t>
    </r>
    <r>
      <rPr>
        <sz val="9"/>
        <color indexed="8"/>
        <rFont val="Arial"/>
        <family val="2"/>
      </rPr>
      <t xml:space="preserve"> au 1</t>
    </r>
    <r>
      <rPr>
        <vertAlign val="superscript"/>
        <sz val="9"/>
        <color indexed="8"/>
        <rFont val="Arial"/>
        <family val="2"/>
      </rPr>
      <t>er</t>
    </r>
    <r>
      <rPr>
        <sz val="9"/>
        <color indexed="8"/>
        <rFont val="Arial"/>
        <family val="2"/>
      </rPr>
      <t xml:space="preserve"> février 2018, </t>
    </r>
    <r>
      <rPr>
        <sz val="9"/>
        <rFont val="Arial"/>
        <family val="2"/>
      </rPr>
      <t>67,4 %</t>
    </r>
    <r>
      <rPr>
        <sz val="9"/>
        <color indexed="8"/>
        <rFont val="Arial"/>
        <family val="2"/>
      </rPr>
      <t xml:space="preserve"> des sortants diplômés du CAP sont en emploi. </t>
    </r>
    <r>
      <rPr>
        <sz val="9"/>
        <rFont val="Arial"/>
        <family val="2"/>
      </rPr>
      <t>79,4 </t>
    </r>
    <r>
      <rPr>
        <sz val="9"/>
        <color indexed="8"/>
        <rFont val="Arial"/>
        <family val="2"/>
      </rPr>
      <t>% des sortants d'une classe terminale de CAP ont obtenu leur diplôme (chiffres entre parenthèses).</t>
    </r>
  </si>
  <si>
    <t>Réf. : Note d'information, n° 19.11 © DEPP</t>
  </si>
  <si>
    <r>
      <t xml:space="preserve">Réf. : </t>
    </r>
    <r>
      <rPr>
        <i/>
        <sz val="9"/>
        <rFont val="Arial"/>
        <family val="2"/>
      </rPr>
      <t>Note d'information</t>
    </r>
    <r>
      <rPr>
        <sz val="9"/>
        <rFont val="Arial"/>
        <family val="2"/>
      </rPr>
      <t xml:space="preserve">, n° 19.11 </t>
    </r>
    <r>
      <rPr>
        <b/>
        <sz val="9"/>
        <rFont val="Arial"/>
        <family val="2"/>
      </rPr>
      <t>© DEPP</t>
    </r>
  </si>
  <si>
    <r>
      <t xml:space="preserve">Réf. : </t>
    </r>
    <r>
      <rPr>
        <i/>
        <sz val="9"/>
        <rFont val="Arial"/>
        <family val="2"/>
      </rPr>
      <t>Note d'information</t>
    </r>
    <r>
      <rPr>
        <sz val="9"/>
        <rFont val="Arial"/>
        <family val="2"/>
      </rPr>
      <t xml:space="preserve">, n° 19.11  </t>
    </r>
    <r>
      <rPr>
        <b/>
        <sz val="9"/>
        <rFont val="Arial"/>
        <family val="2"/>
      </rPr>
      <t>© DEPP</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</si>
</sst>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quot; &quot;%"/>
  </numFmts>
  <fonts count="98">
    <font>
      <sz val="11"/>
      <color theme="1"/>
      <name val="Calibri"/>
      <family val="2"/>
    </font>
    <font>
      <sz val="11"/>
      <color indexed="8"/>
      <name val="Calibri"/>
      <family val="2"/>
    </font>
    <font>
      <b/>
      <sz val="9"/>
      <color indexed="8"/>
      <name val="Arial"/>
      <family val="2"/>
    </font>
    <font>
      <sz val="8"/>
      <color indexed="8"/>
      <name val="Arial"/>
      <family val="2"/>
    </font>
    <font>
      <b/>
      <sz val="8"/>
      <color indexed="8"/>
      <name val="Arial"/>
      <family val="2"/>
    </font>
    <font>
      <b/>
      <vertAlign val="superscript"/>
      <sz val="9"/>
      <color indexed="8"/>
      <name val="Arial"/>
      <family val="2"/>
    </font>
    <font>
      <sz val="9"/>
      <color indexed="8"/>
      <name val="Arial"/>
      <family val="2"/>
    </font>
    <font>
      <b/>
      <sz val="9"/>
      <name val="Arial"/>
      <family val="2"/>
    </font>
    <font>
      <b/>
      <vertAlign val="superscript"/>
      <sz val="9"/>
      <name val="Arial"/>
      <family val="2"/>
    </font>
    <font>
      <b/>
      <sz val="9"/>
      <color indexed="14"/>
      <name val="Arial"/>
      <family val="2"/>
    </font>
    <font>
      <sz val="9"/>
      <name val="Arial"/>
      <family val="2"/>
    </font>
    <font>
      <vertAlign val="superscript"/>
      <sz val="8"/>
      <color indexed="8"/>
      <name val="Arial"/>
      <family val="2"/>
    </font>
    <font>
      <i/>
      <sz val="9"/>
      <name val="Arial"/>
      <family val="2"/>
    </font>
    <font>
      <vertAlign val="superscript"/>
      <sz val="9"/>
      <color indexed="8"/>
      <name val="Arial"/>
      <family val="2"/>
    </font>
    <font>
      <i/>
      <sz val="9"/>
      <color indexed="8"/>
      <name val="Arial"/>
      <family val="2"/>
    </font>
    <font>
      <i/>
      <vertAlign val="superscript"/>
      <sz val="9"/>
      <color indexed="8"/>
      <name val="Arial"/>
      <family val="2"/>
    </font>
    <font>
      <sz val="9"/>
      <color indexed="10"/>
      <name val="Arial"/>
      <family val="2"/>
    </font>
    <font>
      <vertAlign val="superscript"/>
      <sz val="9"/>
      <name val="Arial"/>
      <family val="2"/>
    </font>
    <font>
      <sz val="13.5"/>
      <name val="Arial"/>
      <family val="2"/>
    </font>
    <font>
      <sz val="9"/>
      <name val="Calibri"/>
      <family val="2"/>
    </font>
    <font>
      <b/>
      <sz val="8"/>
      <name val="Arial"/>
      <family val="2"/>
    </font>
    <font>
      <sz val="9"/>
      <color indexed="8"/>
      <name val="Arial, Albany AMT, sans-serif"/>
      <family val="0"/>
    </font>
    <font>
      <b/>
      <vertAlign val="superscript"/>
      <sz val="9"/>
      <color indexed="8"/>
      <name val="Arial, Albany AMT, sans-serif"/>
      <family val="0"/>
    </font>
    <font>
      <sz val="9"/>
      <color indexed="8"/>
      <name val="Arial, Albany AMT, Helvetica"/>
      <family val="0"/>
    </font>
    <font>
      <i/>
      <sz val="9"/>
      <color indexed="8"/>
      <name val="Arial, Albany AMT, sans-serif"/>
      <family val="0"/>
    </font>
    <font>
      <i/>
      <vertAlign val="superscript"/>
      <sz val="9"/>
      <color indexed="8"/>
      <name val="Arial, Albany AMT, sans-serif"/>
      <family val="0"/>
    </font>
    <font>
      <i/>
      <sz val="9"/>
      <color indexed="8"/>
      <name val="Arial, Albany AMT, Helvetica"/>
      <family val="0"/>
    </font>
    <font>
      <vertAlign val="superscript"/>
      <sz val="9"/>
      <color indexed="8"/>
      <name val="Arial, Albany AMT, sans-serif"/>
      <family val="0"/>
    </font>
    <font>
      <u val="single"/>
      <sz val="11"/>
      <color indexed="12"/>
      <name val="Calibri"/>
      <family val="2"/>
    </font>
    <font>
      <b/>
      <sz val="11"/>
      <color indexed="21"/>
      <name val="Arial"/>
      <family val="2"/>
    </font>
    <font>
      <b/>
      <sz val="10"/>
      <color indexed="21"/>
      <name val="Arial"/>
      <family val="2"/>
    </font>
    <font>
      <sz val="12"/>
      <color indexed="8"/>
      <name val="Times New Roman"/>
      <family val="1"/>
    </font>
    <font>
      <sz val="9"/>
      <color indexed="8"/>
      <name val="Calibri"/>
      <family val="2"/>
    </font>
    <font>
      <sz val="9"/>
      <color indexed="29"/>
      <name val="Arial"/>
      <family val="2"/>
    </font>
    <font>
      <i/>
      <sz val="9"/>
      <color indexed="8"/>
      <name val="Calibri"/>
      <family val="2"/>
    </font>
    <font>
      <sz val="8"/>
      <color indexed="8"/>
      <name val="Calibri"/>
      <family val="2"/>
    </font>
    <font>
      <sz val="8"/>
      <color indexed="9"/>
      <name val="Arial"/>
      <family val="2"/>
    </font>
    <font>
      <u val="single"/>
      <sz val="9"/>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1"/>
      <color indexed="8"/>
      <name val="Calibri"/>
      <family val="2"/>
    </font>
    <font>
      <sz val="8"/>
      <color indexed="62"/>
      <name val="Arial"/>
      <family val="2"/>
    </font>
    <font>
      <sz val="8"/>
      <color indexed="20"/>
      <name val="Arial"/>
      <family val="2"/>
    </font>
    <font>
      <b/>
      <sz val="9.6"/>
      <color indexed="8"/>
      <name val="Arial"/>
      <family val="2"/>
    </font>
    <font>
      <sz val="9.6"/>
      <color indexed="8"/>
      <name val="Arial"/>
      <family val="2"/>
    </font>
    <font>
      <sz val="10"/>
      <color indexed="8"/>
      <name val="Calibri"/>
      <family val="2"/>
    </font>
    <font>
      <sz val="10"/>
      <color indexed="21"/>
      <name val="Calibri"/>
      <family val="2"/>
    </font>
    <font>
      <b/>
      <sz val="10"/>
      <color indexed="8"/>
      <name val="Arial"/>
      <family val="2"/>
    </font>
    <font>
      <b/>
      <vertAlign val="superscript"/>
      <sz val="10"/>
      <color indexed="8"/>
      <name val="Arial"/>
      <family val="2"/>
    </font>
    <font>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000000"/>
      <name val="Arial"/>
      <family val="2"/>
    </font>
    <font>
      <sz val="8"/>
      <color theme="1"/>
      <name val="Arial"/>
      <family val="2"/>
    </font>
    <font>
      <b/>
      <sz val="8"/>
      <color rgb="FF000000"/>
      <name val="Arial"/>
      <family val="2"/>
    </font>
    <font>
      <b/>
      <sz val="9"/>
      <color theme="1"/>
      <name val="Arial"/>
      <family val="2"/>
    </font>
    <font>
      <b/>
      <sz val="11"/>
      <color rgb="FF009999"/>
      <name val="Arial"/>
      <family val="2"/>
    </font>
    <font>
      <b/>
      <sz val="10"/>
      <color rgb="FF009999"/>
      <name val="Arial"/>
      <family val="2"/>
    </font>
    <font>
      <sz val="12"/>
      <color theme="1"/>
      <name val="Times New Roman"/>
      <family val="1"/>
    </font>
    <font>
      <b/>
      <sz val="9"/>
      <color rgb="FFCC0099"/>
      <name val="Arial"/>
      <family val="2"/>
    </font>
    <font>
      <sz val="9"/>
      <color theme="1"/>
      <name val="Arial"/>
      <family val="2"/>
    </font>
    <font>
      <sz val="9"/>
      <color theme="1"/>
      <name val="Calibri"/>
      <family val="2"/>
    </font>
    <font>
      <sz val="9"/>
      <color theme="5" tint="0.39998000860214233"/>
      <name val="Arial"/>
      <family val="2"/>
    </font>
    <font>
      <i/>
      <sz val="9"/>
      <color theme="1"/>
      <name val="Calibri"/>
      <family val="2"/>
    </font>
    <font>
      <sz val="8"/>
      <color theme="1"/>
      <name val="Calibri"/>
      <family val="2"/>
    </font>
    <font>
      <sz val="8"/>
      <color theme="0"/>
      <name val="Arial"/>
      <family val="2"/>
    </font>
    <font>
      <i/>
      <sz val="9"/>
      <color theme="1"/>
      <name val="Arial"/>
      <family val="2"/>
    </font>
    <font>
      <u val="single"/>
      <sz val="9"/>
      <color theme="10"/>
      <name val="Arial"/>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style="thin"/>
      <right style="thin"/>
      <top style="thick">
        <color rgb="FFCC0099"/>
      </top>
      <bottom style="thin"/>
    </border>
    <border>
      <left style="thin"/>
      <right style="thin"/>
      <top style="medium">
        <color rgb="FFD60093"/>
      </top>
      <bottom style="thin"/>
    </border>
    <border>
      <left/>
      <right/>
      <top style="thin"/>
      <bottom/>
    </border>
    <border>
      <left style="thin"/>
      <right style="thin"/>
      <top style="thin">
        <color rgb="FFCC0099"/>
      </top>
      <bottom/>
    </border>
    <border>
      <left style="thin"/>
      <right style="thin"/>
      <top/>
      <bottom style="thin">
        <color rgb="FFCC0099"/>
      </bottom>
    </border>
    <border>
      <left style="thin"/>
      <right style="thin"/>
      <top style="thin">
        <color rgb="FFCC0099"/>
      </top>
      <bottom style="thin">
        <color rgb="FFCC0099"/>
      </bottom>
    </border>
    <border>
      <left/>
      <right/>
      <top/>
      <bottom style="medium">
        <color rgb="FFD60093"/>
      </bottom>
    </border>
    <border>
      <left style="thin"/>
      <right style="thin"/>
      <top style="thick">
        <color rgb="FFD60093"/>
      </top>
      <bottom style="thin"/>
    </border>
    <border>
      <left style="thin"/>
      <right/>
      <top style="thick">
        <color rgb="FFD60093"/>
      </top>
      <bottom style="thin"/>
    </border>
    <border>
      <left style="thin"/>
      <right/>
      <top style="thin"/>
      <bottom style="thin"/>
    </border>
    <border>
      <left style="thin">
        <color rgb="FFCC0099"/>
      </left>
      <right style="thin"/>
      <top style="thin"/>
      <bottom style="thin"/>
    </border>
    <border>
      <left style="thin"/>
      <right/>
      <top style="thin"/>
      <bottom/>
    </border>
    <border>
      <left style="thin">
        <color rgb="FFCC0099"/>
      </left>
      <right style="thin"/>
      <top style="thin"/>
      <bottom/>
    </border>
    <border>
      <left style="thin"/>
      <right/>
      <top/>
      <bottom/>
    </border>
    <border>
      <left style="thin">
        <color rgb="FFCC0099"/>
      </left>
      <right style="thin"/>
      <top/>
      <bottom/>
    </border>
    <border>
      <left style="thin"/>
      <right/>
      <top/>
      <bottom style="thin"/>
    </border>
    <border>
      <left style="thin">
        <color rgb="FFCC0099"/>
      </left>
      <right style="thin"/>
      <top/>
      <bottom style="thin"/>
    </border>
    <border>
      <left style="thin"/>
      <right style="thin"/>
      <top style="thin">
        <color rgb="FFCC0099"/>
      </top>
      <bottom style="thin"/>
    </border>
    <border>
      <left/>
      <right/>
      <top/>
      <bottom style="medium"/>
    </border>
    <border>
      <left/>
      <right/>
      <top/>
      <bottom style="thick">
        <color rgb="FFCC0099"/>
      </bottom>
    </border>
    <border>
      <left style="thin"/>
      <right style="thin"/>
      <top/>
      <bottom style="thin">
        <color rgb="FFD60093"/>
      </bottom>
    </border>
    <border>
      <left style="thin"/>
      <right/>
      <top/>
      <bottom style="thin">
        <color rgb="FFCC0099"/>
      </bottom>
    </border>
    <border>
      <left/>
      <right style="thin"/>
      <top/>
      <bottom style="thin">
        <color rgb="FFCC0099"/>
      </bottom>
    </border>
    <border>
      <left style="thin"/>
      <right style="thin"/>
      <top style="thick">
        <color rgb="FFD60093"/>
      </top>
      <bottom/>
    </border>
    <border>
      <left/>
      <right/>
      <top style="thick">
        <color rgb="FFD60093"/>
      </top>
      <bottom style="thin"/>
    </border>
    <border>
      <left style="thin">
        <color rgb="FFCC0099"/>
      </left>
      <right style="thin"/>
      <top style="thick">
        <color rgb="FFD60093"/>
      </top>
      <bottom style="thin"/>
    </border>
    <border>
      <left/>
      <right/>
      <top/>
      <bottom style="medium">
        <color rgb="FFCC0099"/>
      </bottom>
    </border>
    <border>
      <left/>
      <right/>
      <top style="thin">
        <color rgb="FFCC0099"/>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0" borderId="0" applyNumberFormat="0" applyBorder="0" applyAlignment="0" applyProtection="0"/>
    <xf numFmtId="0" fontId="0" fillId="0" borderId="0">
      <alignment/>
      <protection/>
    </xf>
    <xf numFmtId="9" fontId="0" fillId="0" borderId="0" applyFont="0" applyFill="0" applyBorder="0" applyAlignment="0" applyProtection="0"/>
    <xf numFmtId="0" fontId="72" fillId="31" borderId="0" applyNumberFormat="0" applyBorder="0" applyAlignment="0" applyProtection="0"/>
    <xf numFmtId="0" fontId="73" fillId="26" borderId="4"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cellStyleXfs>
  <cellXfs count="237">
    <xf numFmtId="0" fontId="0" fillId="0" borderId="0" xfId="0" applyFont="1" applyAlignment="1">
      <alignment/>
    </xf>
    <xf numFmtId="0" fontId="81" fillId="0" borderId="0" xfId="0" applyFont="1" applyBorder="1" applyAlignment="1">
      <alignment horizontal="left" vertical="center" readingOrder="1"/>
    </xf>
    <xf numFmtId="0" fontId="82" fillId="33" borderId="0" xfId="0" applyNumberFormat="1" applyFont="1" applyFill="1" applyBorder="1" applyAlignment="1" applyProtection="1">
      <alignment/>
      <protection/>
    </xf>
    <xf numFmtId="0" fontId="3" fillId="34" borderId="10" xfId="0" applyNumberFormat="1" applyFont="1" applyFill="1" applyBorder="1" applyAlignment="1" applyProtection="1">
      <alignment horizontal="left" vertical="center" wrapText="1"/>
      <protection/>
    </xf>
    <xf numFmtId="0" fontId="3" fillId="34" borderId="10" xfId="0" applyNumberFormat="1" applyFont="1" applyFill="1" applyBorder="1" applyAlignment="1" applyProtection="1">
      <alignment horizontal="right" vertical="center" wrapText="1" indent="1"/>
      <protection/>
    </xf>
    <xf numFmtId="0" fontId="3" fillId="35" borderId="10" xfId="0" applyNumberFormat="1" applyFont="1" applyFill="1" applyBorder="1" applyAlignment="1" applyProtection="1">
      <alignment horizontal="right" vertical="center" wrapText="1" indent="1"/>
      <protection/>
    </xf>
    <xf numFmtId="0" fontId="83" fillId="0" borderId="0" xfId="0" applyFont="1" applyBorder="1" applyAlignment="1">
      <alignment horizontal="left" vertical="center" readingOrder="1"/>
    </xf>
    <xf numFmtId="0" fontId="81" fillId="0" borderId="0" xfId="0" applyFont="1" applyAlignment="1">
      <alignment horizontal="left" vertical="center" readingOrder="1"/>
    </xf>
    <xf numFmtId="0" fontId="84" fillId="0" borderId="0" xfId="0" applyFont="1" applyBorder="1" applyAlignment="1">
      <alignment/>
    </xf>
    <xf numFmtId="0" fontId="84" fillId="0" borderId="0" xfId="0" applyFont="1" applyAlignment="1">
      <alignment/>
    </xf>
    <xf numFmtId="0" fontId="7" fillId="35" borderId="0" xfId="0" applyNumberFormat="1" applyFont="1" applyFill="1" applyBorder="1" applyAlignment="1" applyProtection="1">
      <alignment vertical="center"/>
      <protection/>
    </xf>
    <xf numFmtId="0" fontId="7" fillId="35" borderId="0" xfId="0" applyNumberFormat="1" applyFont="1" applyFill="1" applyBorder="1" applyAlignment="1" applyProtection="1">
      <alignment/>
      <protection/>
    </xf>
    <xf numFmtId="0" fontId="85" fillId="0" borderId="11" xfId="0" applyFont="1" applyBorder="1" applyAlignment="1">
      <alignment horizontal="justify" vertical="center"/>
    </xf>
    <xf numFmtId="0" fontId="86" fillId="0" borderId="11" xfId="0" applyFont="1" applyBorder="1" applyAlignment="1">
      <alignment horizontal="justify" vertical="center"/>
    </xf>
    <xf numFmtId="0" fontId="87" fillId="0" borderId="0" xfId="0" applyFont="1" applyAlignment="1">
      <alignment horizontal="justify" vertical="center"/>
    </xf>
    <xf numFmtId="0" fontId="86" fillId="0" borderId="10" xfId="0" applyFont="1" applyBorder="1" applyAlignment="1">
      <alignment horizontal="justify" vertical="center"/>
    </xf>
    <xf numFmtId="0" fontId="88" fillId="0" borderId="10" xfId="0" applyFont="1" applyBorder="1" applyAlignment="1">
      <alignment horizontal="justify" vertical="center"/>
    </xf>
    <xf numFmtId="0" fontId="88" fillId="0" borderId="12" xfId="0" applyFont="1" applyBorder="1" applyAlignment="1">
      <alignment horizontal="justify" vertical="center"/>
    </xf>
    <xf numFmtId="164" fontId="3" fillId="34" borderId="10" xfId="0" applyNumberFormat="1" applyFont="1" applyFill="1" applyBorder="1" applyAlignment="1" applyProtection="1">
      <alignment horizontal="right" vertical="center" wrapText="1" indent="1"/>
      <protection/>
    </xf>
    <xf numFmtId="164" fontId="3" fillId="35" borderId="10" xfId="0" applyNumberFormat="1" applyFont="1" applyFill="1" applyBorder="1" applyAlignment="1" applyProtection="1">
      <alignment horizontal="right" vertical="center" wrapText="1" indent="1"/>
      <protection/>
    </xf>
    <xf numFmtId="0" fontId="3" fillId="34" borderId="13" xfId="0" applyNumberFormat="1" applyFont="1" applyFill="1" applyBorder="1" applyAlignment="1" applyProtection="1">
      <alignment horizontal="left" vertical="center" wrapText="1"/>
      <protection/>
    </xf>
    <xf numFmtId="0" fontId="88" fillId="0" borderId="10" xfId="0" applyFont="1" applyFill="1" applyBorder="1" applyAlignment="1">
      <alignment horizontal="justify" vertical="center"/>
    </xf>
    <xf numFmtId="0" fontId="89" fillId="0" borderId="0" xfId="0" applyFont="1" applyAlignment="1">
      <alignment/>
    </xf>
    <xf numFmtId="0" fontId="89" fillId="33" borderId="0" xfId="0" applyNumberFormat="1" applyFont="1" applyFill="1" applyBorder="1" applyAlignment="1" applyProtection="1">
      <alignment/>
      <protection/>
    </xf>
    <xf numFmtId="0" fontId="89" fillId="0" borderId="0" xfId="0" applyFont="1" applyBorder="1" applyAlignment="1">
      <alignment/>
    </xf>
    <xf numFmtId="0" fontId="6"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164" fontId="6" fillId="0" borderId="10" xfId="0" applyNumberFormat="1" applyFont="1" applyFill="1" applyBorder="1" applyAlignment="1" applyProtection="1">
      <alignment horizontal="right" vertical="center" wrapText="1" indent="1"/>
      <protection/>
    </xf>
    <xf numFmtId="164" fontId="14" fillId="0" borderId="10" xfId="0" applyNumberFormat="1" applyFont="1" applyFill="1" applyBorder="1" applyAlignment="1" applyProtection="1">
      <alignment horizontal="right" vertical="center" wrapText="1" indent="1"/>
      <protection/>
    </xf>
    <xf numFmtId="0" fontId="6" fillId="0" borderId="12" xfId="0" applyNumberFormat="1" applyFont="1" applyFill="1" applyBorder="1" applyAlignment="1" applyProtection="1">
      <alignment vertical="center" wrapText="1"/>
      <protection/>
    </xf>
    <xf numFmtId="164" fontId="6" fillId="0" borderId="12" xfId="0" applyNumberFormat="1" applyFont="1" applyFill="1" applyBorder="1" applyAlignment="1" applyProtection="1">
      <alignment horizontal="right" vertical="center" wrapText="1" indent="1"/>
      <protection/>
    </xf>
    <xf numFmtId="0" fontId="84" fillId="36" borderId="0" xfId="0" applyFont="1" applyFill="1" applyBorder="1" applyAlignment="1">
      <alignment/>
    </xf>
    <xf numFmtId="0" fontId="90" fillId="0" borderId="0" xfId="0" applyFont="1" applyAlignment="1">
      <alignment/>
    </xf>
    <xf numFmtId="0" fontId="89" fillId="0" borderId="15" xfId="0" applyFont="1" applyBorder="1" applyAlignment="1">
      <alignment/>
    </xf>
    <xf numFmtId="0" fontId="6" fillId="0" borderId="15"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164" fontId="6" fillId="0" borderId="11" xfId="0" applyNumberFormat="1" applyFont="1" applyFill="1" applyBorder="1" applyAlignment="1" applyProtection="1">
      <alignment horizontal="right" vertical="center" wrapText="1" indent="1"/>
      <protection/>
    </xf>
    <xf numFmtId="164" fontId="89" fillId="0" borderId="0" xfId="0" applyNumberFormat="1" applyFont="1" applyBorder="1" applyAlignment="1">
      <alignment/>
    </xf>
    <xf numFmtId="0" fontId="6" fillId="0" borderId="10" xfId="0" applyFont="1" applyFill="1" applyBorder="1" applyAlignment="1" applyProtection="1">
      <alignment horizontal="left" vertical="center" wrapText="1"/>
      <protection/>
    </xf>
    <xf numFmtId="164" fontId="2" fillId="0" borderId="10" xfId="0" applyNumberFormat="1" applyFont="1" applyFill="1" applyBorder="1" applyAlignment="1" applyProtection="1">
      <alignment horizontal="right" vertical="center" wrapText="1" indent="1"/>
      <protection/>
    </xf>
    <xf numFmtId="0" fontId="89" fillId="0" borderId="16" xfId="0" applyFont="1" applyBorder="1" applyAlignment="1">
      <alignment vertical="center"/>
    </xf>
    <xf numFmtId="164" fontId="89" fillId="0" borderId="16" xfId="0" applyNumberFormat="1" applyFont="1" applyBorder="1" applyAlignment="1">
      <alignment vertical="center"/>
    </xf>
    <xf numFmtId="165" fontId="89" fillId="33" borderId="0" xfId="0" applyNumberFormat="1" applyFont="1" applyFill="1" applyBorder="1" applyAlignment="1" applyProtection="1">
      <alignment/>
      <protection/>
    </xf>
    <xf numFmtId="0" fontId="7" fillId="35" borderId="0" xfId="0" applyNumberFormat="1" applyFont="1" applyFill="1" applyBorder="1" applyAlignment="1" applyProtection="1">
      <alignment wrapText="1"/>
      <protection/>
    </xf>
    <xf numFmtId="165" fontId="91" fillId="33" borderId="0" xfId="0" applyNumberFormat="1" applyFont="1" applyFill="1" applyBorder="1" applyAlignment="1" applyProtection="1">
      <alignment/>
      <protection/>
    </xf>
    <xf numFmtId="0" fontId="10" fillId="0" borderId="13" xfId="0" applyFont="1" applyFill="1" applyBorder="1" applyAlignment="1">
      <alignment horizontal="center" vertical="center" wrapText="1"/>
    </xf>
    <xf numFmtId="0" fontId="6" fillId="0" borderId="1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165" fontId="6" fillId="0" borderId="11" xfId="0" applyNumberFormat="1" applyFont="1" applyFill="1" applyBorder="1" applyAlignment="1" applyProtection="1">
      <alignment horizontal="right" vertical="center" wrapText="1" inden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165" fontId="6" fillId="0" borderId="10" xfId="0" applyNumberFormat="1" applyFont="1" applyFill="1" applyBorder="1" applyAlignment="1" applyProtection="1">
      <alignment horizontal="right" vertical="center" wrapText="1" indent="1"/>
      <protection/>
    </xf>
    <xf numFmtId="0" fontId="6"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164" fontId="6" fillId="0" borderId="17" xfId="0" applyNumberFormat="1" applyFont="1" applyFill="1" applyBorder="1" applyAlignment="1" applyProtection="1">
      <alignment horizontal="right" vertical="center" wrapText="1" indent="1"/>
      <protection/>
    </xf>
    <xf numFmtId="165" fontId="6" fillId="0" borderId="17" xfId="0" applyNumberFormat="1" applyFont="1" applyFill="1" applyBorder="1" applyAlignment="1" applyProtection="1">
      <alignment horizontal="right" vertical="center" wrapText="1" inden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left" vertical="center" wrapText="1"/>
      <protection/>
    </xf>
    <xf numFmtId="164" fontId="6" fillId="0" borderId="18" xfId="0" applyNumberFormat="1" applyFont="1" applyFill="1" applyBorder="1" applyAlignment="1" applyProtection="1">
      <alignment horizontal="right" vertical="center" wrapText="1" indent="1"/>
      <protection/>
    </xf>
    <xf numFmtId="165" fontId="6" fillId="0" borderId="18" xfId="0" applyNumberFormat="1" applyFont="1" applyFill="1" applyBorder="1" applyAlignment="1" applyProtection="1">
      <alignment horizontal="right" vertical="center" wrapText="1" indent="1"/>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164" fontId="6" fillId="0" borderId="19" xfId="0" applyNumberFormat="1" applyFont="1" applyFill="1" applyBorder="1" applyAlignment="1" applyProtection="1">
      <alignment horizontal="right" vertical="center" wrapText="1" indent="1"/>
      <protection/>
    </xf>
    <xf numFmtId="165" fontId="6" fillId="0" borderId="19" xfId="0" applyNumberFormat="1" applyFont="1" applyFill="1" applyBorder="1" applyAlignment="1" applyProtection="1">
      <alignment horizontal="right" vertical="center" wrapText="1" indent="1"/>
      <protection/>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89" fillId="0" borderId="0" xfId="0" applyFont="1" applyFill="1" applyBorder="1" applyAlignment="1">
      <alignment horizontal="left" vertical="center"/>
    </xf>
    <xf numFmtId="0" fontId="89" fillId="0" borderId="0" xfId="0" applyFont="1" applyFill="1" applyBorder="1" applyAlignment="1">
      <alignment horizontal="justify" vertical="center"/>
    </xf>
    <xf numFmtId="165" fontId="89" fillId="0" borderId="0" xfId="0" applyNumberFormat="1" applyFont="1" applyFill="1" applyBorder="1" applyAlignment="1" applyProtection="1">
      <alignment/>
      <protection/>
    </xf>
    <xf numFmtId="0" fontId="89" fillId="0" borderId="0" xfId="0" applyNumberFormat="1" applyFont="1" applyFill="1" applyBorder="1" applyAlignment="1" applyProtection="1">
      <alignment/>
      <protection/>
    </xf>
    <xf numFmtId="0" fontId="6" fillId="0" borderId="0" xfId="0" applyFont="1" applyFill="1" applyBorder="1" applyAlignment="1">
      <alignment horizontal="justify" vertical="center"/>
    </xf>
    <xf numFmtId="0" fontId="10" fillId="0" borderId="20" xfId="0" applyFont="1" applyBorder="1" applyAlignment="1">
      <alignment/>
    </xf>
    <xf numFmtId="0" fontId="89" fillId="33" borderId="20" xfId="0" applyNumberFormat="1" applyFont="1" applyFill="1" applyBorder="1" applyAlignment="1" applyProtection="1">
      <alignment/>
      <protection/>
    </xf>
    <xf numFmtId="165" fontId="89" fillId="33" borderId="20"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4" fontId="89" fillId="0" borderId="0" xfId="0" applyNumberFormat="1" applyFont="1" applyAlignment="1">
      <alignment/>
    </xf>
    <xf numFmtId="164" fontId="6" fillId="0" borderId="0" xfId="0" applyNumberFormat="1" applyFont="1" applyFill="1" applyBorder="1" applyAlignment="1" applyProtection="1">
      <alignment horizontal="right" vertical="center" wrapText="1" indent="1"/>
      <protection/>
    </xf>
    <xf numFmtId="0" fontId="89" fillId="0" borderId="0" xfId="0" applyFont="1" applyFill="1" applyAlignment="1">
      <alignment horizontal="left"/>
    </xf>
    <xf numFmtId="0" fontId="6" fillId="0" borderId="17" xfId="0" applyNumberFormat="1" applyFont="1" applyFill="1" applyBorder="1" applyAlignment="1" applyProtection="1">
      <alignment horizontal="left" vertical="center" wrapText="1"/>
      <protection/>
    </xf>
    <xf numFmtId="0" fontId="89" fillId="0" borderId="0" xfId="0" applyFont="1" applyAlignment="1">
      <alignment horizontal="justify" vertical="center" wrapText="1"/>
    </xf>
    <xf numFmtId="0" fontId="88" fillId="0" borderId="0" xfId="0" applyFont="1" applyAlignment="1">
      <alignment horizontal="justify" vertical="center" wrapText="1"/>
    </xf>
    <xf numFmtId="0" fontId="84" fillId="0" borderId="0" xfId="0" applyFont="1" applyAlignment="1">
      <alignment horizontal="justify" vertical="center" wrapText="1"/>
    </xf>
    <xf numFmtId="0" fontId="10"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vertical="center" wrapText="1"/>
      <protection/>
    </xf>
    <xf numFmtId="164" fontId="12" fillId="0" borderId="10" xfId="0" applyNumberFormat="1" applyFont="1" applyFill="1" applyBorder="1" applyAlignment="1" applyProtection="1">
      <alignment horizontal="right" vertical="center" wrapText="1" indent="1"/>
      <protection/>
    </xf>
    <xf numFmtId="0" fontId="10" fillId="0" borderId="0" xfId="0" applyFont="1" applyAlignment="1">
      <alignment/>
    </xf>
    <xf numFmtId="0" fontId="6" fillId="0" borderId="0"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wrapText="1" indent="2"/>
      <protection/>
    </xf>
    <xf numFmtId="0" fontId="89" fillId="0" borderId="0" xfId="0" applyFont="1" applyFill="1" applyAlignment="1">
      <alignment horizontal="left" wrapText="1"/>
    </xf>
    <xf numFmtId="0" fontId="20" fillId="34" borderId="12" xfId="0" applyNumberFormat="1" applyFont="1" applyFill="1" applyBorder="1" applyAlignment="1" applyProtection="1">
      <alignment horizontal="left" vertical="center" wrapText="1"/>
      <protection/>
    </xf>
    <xf numFmtId="0" fontId="20" fillId="34" borderId="12" xfId="0" applyNumberFormat="1" applyFont="1" applyFill="1" applyBorder="1" applyAlignment="1" applyProtection="1">
      <alignment horizontal="right" vertical="center" wrapText="1" indent="1"/>
      <protection/>
    </xf>
    <xf numFmtId="164" fontId="20" fillId="34" borderId="12" xfId="0" applyNumberFormat="1" applyFont="1" applyFill="1" applyBorder="1" applyAlignment="1" applyProtection="1">
      <alignment horizontal="right" vertical="center" wrapText="1" indent="1"/>
      <protection/>
    </xf>
    <xf numFmtId="0" fontId="7" fillId="0" borderId="10" xfId="0" applyNumberFormat="1" applyFont="1" applyFill="1" applyBorder="1" applyAlignment="1" applyProtection="1">
      <alignment horizontal="left" vertical="center" wrapText="1"/>
      <protection/>
    </xf>
    <xf numFmtId="164" fontId="7" fillId="0" borderId="10" xfId="0" applyNumberFormat="1" applyFont="1" applyFill="1" applyBorder="1" applyAlignment="1" applyProtection="1">
      <alignment horizontal="right" vertical="center" wrapText="1" indent="1"/>
      <protection/>
    </xf>
    <xf numFmtId="0" fontId="7" fillId="0" borderId="10" xfId="0" applyNumberFormat="1" applyFont="1" applyFill="1" applyBorder="1" applyAlignment="1" applyProtection="1">
      <alignment vertical="center" wrapText="1"/>
      <protection/>
    </xf>
    <xf numFmtId="0" fontId="4" fillId="34" borderId="21" xfId="0" applyNumberFormat="1" applyFont="1" applyFill="1" applyBorder="1" applyAlignment="1" applyProtection="1">
      <alignment vertical="center" wrapText="1"/>
      <protection/>
    </xf>
    <xf numFmtId="0" fontId="3" fillId="34"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vertical="center" wrapText="1"/>
      <protection/>
    </xf>
    <xf numFmtId="164" fontId="10" fillId="0" borderId="11" xfId="0" applyNumberFormat="1" applyFont="1" applyFill="1" applyBorder="1" applyAlignment="1" applyProtection="1">
      <alignment horizontal="right" vertical="center" wrapText="1" indent="1"/>
      <protection/>
    </xf>
    <xf numFmtId="164" fontId="10" fillId="0" borderId="25" xfId="0" applyNumberFormat="1" applyFont="1" applyFill="1" applyBorder="1" applyAlignment="1" applyProtection="1">
      <alignment horizontal="right" vertical="center" wrapText="1" indent="1"/>
      <protection/>
    </xf>
    <xf numFmtId="164" fontId="10" fillId="0" borderId="26" xfId="0" applyNumberFormat="1" applyFont="1" applyFill="1" applyBorder="1" applyAlignment="1" applyProtection="1">
      <alignment horizontal="right" vertical="center" wrapText="1" indent="1"/>
      <protection/>
    </xf>
    <xf numFmtId="0" fontId="10" fillId="0" borderId="10" xfId="0" applyNumberFormat="1" applyFont="1" applyFill="1" applyBorder="1" applyAlignment="1" applyProtection="1">
      <alignment vertical="center" wrapText="1"/>
      <protection/>
    </xf>
    <xf numFmtId="164" fontId="10" fillId="0" borderId="10" xfId="0" applyNumberFormat="1" applyFont="1" applyFill="1" applyBorder="1" applyAlignment="1" applyProtection="1">
      <alignment horizontal="right" vertical="center" wrapText="1" indent="1"/>
      <protection/>
    </xf>
    <xf numFmtId="164" fontId="10" fillId="0" borderId="27" xfId="0" applyNumberFormat="1" applyFont="1" applyFill="1" applyBorder="1" applyAlignment="1" applyProtection="1">
      <alignment horizontal="right" vertical="center" wrapText="1" indent="1"/>
      <protection/>
    </xf>
    <xf numFmtId="164" fontId="10" fillId="0" borderId="28" xfId="0" applyNumberFormat="1" applyFont="1" applyFill="1" applyBorder="1" applyAlignment="1" applyProtection="1">
      <alignment horizontal="right" vertical="center" wrapText="1" indent="1"/>
      <protection/>
    </xf>
    <xf numFmtId="164" fontId="7" fillId="0" borderId="27" xfId="0" applyNumberFormat="1" applyFont="1" applyFill="1" applyBorder="1" applyAlignment="1" applyProtection="1">
      <alignment horizontal="right" vertical="center" wrapText="1" indent="1"/>
      <protection/>
    </xf>
    <xf numFmtId="164" fontId="7" fillId="0" borderId="28" xfId="0" applyNumberFormat="1" applyFont="1" applyFill="1" applyBorder="1" applyAlignment="1" applyProtection="1">
      <alignment horizontal="right" vertical="center" wrapText="1" indent="1"/>
      <protection/>
    </xf>
    <xf numFmtId="0" fontId="14" fillId="0" borderId="10" xfId="0" applyNumberFormat="1" applyFont="1" applyFill="1" applyBorder="1" applyAlignment="1" applyProtection="1">
      <alignment vertical="center" wrapText="1"/>
      <protection/>
    </xf>
    <xf numFmtId="164" fontId="14" fillId="0" borderId="27" xfId="0" applyNumberFormat="1" applyFont="1" applyFill="1" applyBorder="1" applyAlignment="1" applyProtection="1">
      <alignment horizontal="right" vertical="center" wrapText="1" indent="1"/>
      <protection/>
    </xf>
    <xf numFmtId="164" fontId="14" fillId="0" borderId="28" xfId="0" applyNumberFormat="1" applyFont="1" applyFill="1" applyBorder="1" applyAlignment="1" applyProtection="1">
      <alignment horizontal="right" vertical="center" wrapText="1" indent="1"/>
      <protection/>
    </xf>
    <xf numFmtId="164" fontId="6" fillId="0" borderId="29" xfId="0" applyNumberFormat="1" applyFont="1" applyFill="1" applyBorder="1" applyAlignment="1" applyProtection="1">
      <alignment horizontal="right" vertical="center" wrapText="1" indent="1"/>
      <protection/>
    </xf>
    <xf numFmtId="164" fontId="6" fillId="0" borderId="30" xfId="0" applyNumberFormat="1" applyFont="1" applyFill="1" applyBorder="1" applyAlignment="1" applyProtection="1">
      <alignment horizontal="right" vertical="center" wrapText="1" indent="1"/>
      <protection/>
    </xf>
    <xf numFmtId="0" fontId="89" fillId="0" borderId="20" xfId="0" applyFont="1" applyBorder="1" applyAlignment="1">
      <alignment/>
    </xf>
    <xf numFmtId="0" fontId="7" fillId="0" borderId="14" xfId="0" applyNumberFormat="1" applyFont="1" applyFill="1" applyBorder="1" applyAlignment="1" applyProtection="1">
      <alignment horizontal="center" vertical="center" wrapText="1"/>
      <protection/>
    </xf>
    <xf numFmtId="164" fontId="7" fillId="0" borderId="19" xfId="0" applyNumberFormat="1" applyFont="1" applyFill="1" applyBorder="1" applyAlignment="1" applyProtection="1">
      <alignment horizontal="right" vertical="center" wrapText="1" indent="1"/>
      <protection/>
    </xf>
    <xf numFmtId="165" fontId="7" fillId="0" borderId="19" xfId="0" applyNumberFormat="1" applyFont="1" applyFill="1" applyBorder="1" applyAlignment="1" applyProtection="1">
      <alignment horizontal="right" vertical="center" wrapText="1" indent="1"/>
      <protection/>
    </xf>
    <xf numFmtId="0" fontId="7" fillId="0" borderId="31" xfId="0" applyNumberFormat="1" applyFont="1" applyFill="1" applyBorder="1" applyAlignment="1" applyProtection="1">
      <alignment horizontal="left" vertical="center" wrapText="1"/>
      <protection/>
    </xf>
    <xf numFmtId="164" fontId="7" fillId="0" borderId="31" xfId="0" applyNumberFormat="1" applyFont="1" applyFill="1" applyBorder="1" applyAlignment="1" applyProtection="1">
      <alignment horizontal="right" vertical="center" wrapText="1" indent="1"/>
      <protection/>
    </xf>
    <xf numFmtId="165" fontId="7" fillId="0" borderId="31" xfId="0" applyNumberFormat="1" applyFont="1" applyFill="1" applyBorder="1" applyAlignment="1" applyProtection="1">
      <alignment horizontal="right" vertical="center" wrapText="1" indent="1"/>
      <protection/>
    </xf>
    <xf numFmtId="0" fontId="10"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left" vertical="center" wrapText="1"/>
      <protection/>
    </xf>
    <xf numFmtId="164" fontId="7" fillId="0" borderId="12" xfId="0" applyNumberFormat="1" applyFont="1" applyFill="1" applyBorder="1" applyAlignment="1" applyProtection="1">
      <alignment horizontal="right" vertical="center" wrapText="1" indent="1"/>
      <protection/>
    </xf>
    <xf numFmtId="0" fontId="90" fillId="0" borderId="0" xfId="0" applyFont="1" applyBorder="1" applyAlignment="1">
      <alignment/>
    </xf>
    <xf numFmtId="0" fontId="21" fillId="0" borderId="21" xfId="0" applyNumberFormat="1" applyFont="1" applyFill="1" applyBorder="1" applyAlignment="1" applyProtection="1">
      <alignment vertical="center" wrapText="1"/>
      <protection/>
    </xf>
    <xf numFmtId="0" fontId="21" fillId="0" borderId="21" xfId="0" applyNumberFormat="1" applyFont="1" applyFill="1" applyBorder="1" applyAlignment="1" applyProtection="1">
      <alignment horizontal="center" vertical="center" wrapText="1"/>
      <protection/>
    </xf>
    <xf numFmtId="164" fontId="90" fillId="0" borderId="0" xfId="0" applyNumberFormat="1" applyFont="1" applyBorder="1" applyAlignment="1">
      <alignment/>
    </xf>
    <xf numFmtId="165" fontId="90" fillId="0" borderId="0" xfId="0" applyNumberFormat="1" applyFont="1" applyBorder="1" applyAlignment="1">
      <alignment/>
    </xf>
    <xf numFmtId="165" fontId="90" fillId="0" borderId="0" xfId="0" applyNumberFormat="1" applyFont="1" applyAlignment="1">
      <alignment/>
    </xf>
    <xf numFmtId="0" fontId="92" fillId="0" borderId="0" xfId="0" applyFont="1" applyBorder="1" applyAlignment="1">
      <alignment/>
    </xf>
    <xf numFmtId="165" fontId="92" fillId="0" borderId="0" xfId="0" applyNumberFormat="1" applyFont="1" applyBorder="1" applyAlignment="1">
      <alignment/>
    </xf>
    <xf numFmtId="0" fontId="90" fillId="0" borderId="32" xfId="0" applyFont="1" applyBorder="1" applyAlignment="1">
      <alignment/>
    </xf>
    <xf numFmtId="1" fontId="3" fillId="34" borderId="13" xfId="0" applyNumberFormat="1" applyFont="1" applyFill="1" applyBorder="1" applyAlignment="1" applyProtection="1">
      <alignment horizontal="right" vertical="center" wrapText="1" indent="1"/>
      <protection/>
    </xf>
    <xf numFmtId="1" fontId="3" fillId="35" borderId="13" xfId="0" applyNumberFormat="1" applyFont="1" applyFill="1" applyBorder="1" applyAlignment="1" applyProtection="1">
      <alignment horizontal="right" vertical="center" wrapText="1" indent="1"/>
      <protection/>
    </xf>
    <xf numFmtId="164" fontId="82" fillId="33" borderId="0"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center" wrapText="1"/>
      <protection/>
    </xf>
    <xf numFmtId="164" fontId="93" fillId="33" borderId="0" xfId="0" applyNumberFormat="1" applyFont="1" applyFill="1" applyBorder="1" applyAlignment="1" applyProtection="1">
      <alignment/>
      <protection/>
    </xf>
    <xf numFmtId="0" fontId="93" fillId="33" borderId="0" xfId="0" applyNumberFormat="1" applyFont="1" applyFill="1" applyBorder="1" applyAlignment="1" applyProtection="1">
      <alignment/>
      <protection/>
    </xf>
    <xf numFmtId="0" fontId="94" fillId="0" borderId="33" xfId="0" applyNumberFormat="1" applyFont="1" applyFill="1" applyBorder="1" applyAlignment="1" applyProtection="1">
      <alignment horizontal="center" vertical="center" wrapText="1"/>
      <protection/>
    </xf>
    <xf numFmtId="0" fontId="6" fillId="0" borderId="34" xfId="0" applyNumberFormat="1" applyFont="1" applyFill="1" applyBorder="1" applyAlignment="1" applyProtection="1">
      <alignment horizontal="center" vertical="center" wrapText="1"/>
      <protection/>
    </xf>
    <xf numFmtId="0" fontId="6" fillId="0" borderId="34" xfId="0" applyNumberFormat="1" applyFont="1" applyFill="1" applyBorder="1" applyAlignment="1" applyProtection="1">
      <alignment horizontal="left" vertical="center" wrapText="1"/>
      <protection/>
    </xf>
    <xf numFmtId="164" fontId="6" fillId="0" borderId="34" xfId="0" applyNumberFormat="1" applyFont="1" applyFill="1" applyBorder="1" applyAlignment="1" applyProtection="1">
      <alignment horizontal="right" vertical="center" wrapText="1" indent="1"/>
      <protection/>
    </xf>
    <xf numFmtId="165" fontId="6" fillId="0" borderId="34" xfId="0" applyNumberFormat="1" applyFont="1" applyFill="1" applyBorder="1" applyAlignment="1" applyProtection="1">
      <alignment horizontal="right" vertical="center" wrapText="1" indent="1"/>
      <protection/>
    </xf>
    <xf numFmtId="0" fontId="6" fillId="0" borderId="14" xfId="0" applyNumberFormat="1" applyFont="1" applyFill="1" applyBorder="1" applyAlignment="1" applyProtection="1">
      <alignment horizontal="center" vertical="center" wrapText="1"/>
      <protection/>
    </xf>
    <xf numFmtId="164" fontId="6" fillId="0" borderId="10" xfId="0" applyNumberFormat="1" applyFont="1" applyFill="1" applyBorder="1" applyAlignment="1" applyProtection="1">
      <alignment horizontal="center" vertical="center" wrapText="1"/>
      <protection/>
    </xf>
    <xf numFmtId="164" fontId="6" fillId="0" borderId="17" xfId="0" applyNumberFormat="1" applyFont="1" applyFill="1" applyBorder="1" applyAlignment="1" applyProtection="1">
      <alignment horizontal="center" vertical="center" wrapText="1"/>
      <protection/>
    </xf>
    <xf numFmtId="164" fontId="6" fillId="0" borderId="18"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164" fontId="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164" fontId="23" fillId="0" borderId="10" xfId="0" applyNumberFormat="1" applyFont="1" applyFill="1" applyBorder="1" applyAlignment="1" applyProtection="1">
      <alignment horizontal="center" vertical="center" wrapText="1"/>
      <protection/>
    </xf>
    <xf numFmtId="166" fontId="23" fillId="0" borderId="10" xfId="0" applyNumberFormat="1" applyFont="1" applyFill="1" applyBorder="1" applyAlignment="1" applyProtection="1">
      <alignment horizontal="center" vertical="center" wrapText="1"/>
      <protection/>
    </xf>
    <xf numFmtId="164" fontId="23" fillId="0" borderId="17" xfId="0" applyNumberFormat="1" applyFont="1" applyFill="1" applyBorder="1" applyAlignment="1" applyProtection="1">
      <alignment horizontal="center" vertical="center" wrapText="1"/>
      <protection/>
    </xf>
    <xf numFmtId="166" fontId="23" fillId="0" borderId="17" xfId="0" applyNumberFormat="1" applyFont="1" applyFill="1" applyBorder="1" applyAlignment="1" applyProtection="1">
      <alignment horizontal="center" vertical="center" wrapText="1"/>
      <protection/>
    </xf>
    <xf numFmtId="164" fontId="23" fillId="0" borderId="18" xfId="0" applyNumberFormat="1" applyFont="1" applyFill="1" applyBorder="1" applyAlignment="1" applyProtection="1">
      <alignment horizontal="center" vertical="center" wrapText="1"/>
      <protection/>
    </xf>
    <xf numFmtId="166" fontId="23" fillId="0" borderId="18" xfId="0" applyNumberFormat="1" applyFont="1" applyFill="1" applyBorder="1" applyAlignment="1" applyProtection="1">
      <alignment horizontal="center" vertical="center" wrapText="1"/>
      <protection/>
    </xf>
    <xf numFmtId="166" fontId="7" fillId="0" borderId="10" xfId="0" applyNumberFormat="1" applyFont="1" applyFill="1" applyBorder="1" applyAlignment="1" applyProtection="1">
      <alignment horizontal="center" vertical="center" wrapText="1"/>
      <protection/>
    </xf>
    <xf numFmtId="164" fontId="26" fillId="0" borderId="18" xfId="0" applyNumberFormat="1" applyFont="1" applyFill="1" applyBorder="1" applyAlignment="1" applyProtection="1">
      <alignment horizontal="center" vertical="center" wrapText="1"/>
      <protection/>
    </xf>
    <xf numFmtId="166" fontId="26" fillId="0" borderId="18" xfId="0" applyNumberFormat="1" applyFont="1" applyFill="1" applyBorder="1" applyAlignment="1" applyProtection="1">
      <alignment horizontal="center" vertical="center" wrapText="1"/>
      <protection/>
    </xf>
    <xf numFmtId="164" fontId="23" fillId="0" borderId="12" xfId="0" applyNumberFormat="1" applyFont="1" applyFill="1" applyBorder="1" applyAlignment="1" applyProtection="1">
      <alignment horizontal="center" vertical="center" wrapText="1"/>
      <protection/>
    </xf>
    <xf numFmtId="166" fontId="23" fillId="0" borderId="12"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95" fillId="0" borderId="0" xfId="0" applyFont="1" applyBorder="1" applyAlignment="1">
      <alignment horizontal="left" wrapText="1"/>
    </xf>
    <xf numFmtId="0" fontId="89" fillId="0" borderId="0" xfId="0" applyFont="1" applyBorder="1" applyAlignment="1">
      <alignment horizontal="left"/>
    </xf>
    <xf numFmtId="0" fontId="24" fillId="0" borderId="35" xfId="0" applyNumberFormat="1" applyFont="1" applyFill="1" applyBorder="1" applyAlignment="1" applyProtection="1">
      <alignment horizontal="left" vertical="center" wrapText="1" indent="2"/>
      <protection/>
    </xf>
    <xf numFmtId="0" fontId="24" fillId="0" borderId="36" xfId="0" applyNumberFormat="1" applyFont="1" applyFill="1" applyBorder="1" applyAlignment="1" applyProtection="1">
      <alignment horizontal="left" vertical="center" wrapText="1" indent="2"/>
      <protection/>
    </xf>
    <xf numFmtId="0" fontId="21" fillId="0" borderId="17"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89" fillId="0" borderId="0" xfId="0" applyFont="1" applyBorder="1" applyAlignment="1">
      <alignment horizontal="left" vertical="center"/>
    </xf>
    <xf numFmtId="0" fontId="90" fillId="0" borderId="0" xfId="0" applyFont="1" applyBorder="1" applyAlignment="1">
      <alignment horizontal="left" vertical="center"/>
    </xf>
    <xf numFmtId="0" fontId="89" fillId="0" borderId="0" xfId="0" applyFont="1" applyBorder="1" applyAlignment="1">
      <alignment horizontal="left" vertical="center" wrapText="1"/>
    </xf>
    <xf numFmtId="0" fontId="89" fillId="0" borderId="0" xfId="0" applyFont="1" applyBorder="1" applyAlignment="1">
      <alignment horizontal="justify" vertical="center" wrapText="1"/>
    </xf>
    <xf numFmtId="0" fontId="90" fillId="0" borderId="0" xfId="0" applyFont="1" applyAlignment="1">
      <alignment horizontal="justify" vertical="center" wrapText="1"/>
    </xf>
    <xf numFmtId="0" fontId="90" fillId="0" borderId="0" xfId="0" applyFont="1" applyAlignment="1">
      <alignment horizontal="left" vertical="center" wrapText="1"/>
    </xf>
    <xf numFmtId="0" fontId="7" fillId="0" borderId="10" xfId="0" applyNumberFormat="1" applyFont="1" applyFill="1" applyBorder="1" applyAlignment="1" applyProtection="1">
      <alignment horizontal="left" vertical="center" wrapText="1"/>
      <protection/>
    </xf>
    <xf numFmtId="0" fontId="84" fillId="0" borderId="0" xfId="0" applyFont="1" applyBorder="1" applyAlignment="1">
      <alignment horizontal="left" vertical="center" wrapText="1"/>
    </xf>
    <xf numFmtId="0" fontId="21" fillId="0" borderId="10"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89" fillId="0" borderId="0" xfId="0" applyFont="1" applyAlignment="1">
      <alignment horizontal="left"/>
    </xf>
    <xf numFmtId="0" fontId="89" fillId="0" borderId="0" xfId="0" applyFont="1" applyAlignment="1">
      <alignment horizontal="left" wrapText="1"/>
    </xf>
    <xf numFmtId="0" fontId="89" fillId="0" borderId="0" xfId="0" applyFont="1" applyFill="1" applyAlignment="1">
      <alignment horizontal="left" vertical="center" wrapText="1"/>
    </xf>
    <xf numFmtId="0" fontId="6" fillId="0" borderId="11"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10" fillId="0" borderId="0" xfId="0" applyFont="1" applyAlignment="1">
      <alignment horizontal="left" vertical="center" wrapText="1"/>
    </xf>
    <xf numFmtId="0" fontId="7" fillId="0" borderId="0" xfId="0" applyFont="1" applyAlignment="1">
      <alignment horizontal="left" vertical="center" wrapText="1"/>
    </xf>
    <xf numFmtId="0" fontId="81" fillId="0" borderId="0" xfId="0" applyFont="1" applyAlignment="1">
      <alignment horizontal="left" vertical="center" readingOrder="1"/>
    </xf>
    <xf numFmtId="0" fontId="7" fillId="0" borderId="0" xfId="0" applyFont="1" applyAlignment="1">
      <alignment horizontal="left"/>
    </xf>
    <xf numFmtId="0" fontId="89" fillId="0" borderId="0" xfId="0" applyFont="1" applyFill="1" applyAlignment="1">
      <alignment horizontal="left" wrapText="1"/>
    </xf>
    <xf numFmtId="0" fontId="84" fillId="0" borderId="0" xfId="0" applyFont="1" applyBorder="1" applyAlignment="1">
      <alignment horizontal="left" vertical="center"/>
    </xf>
    <xf numFmtId="0" fontId="7" fillId="0" borderId="37" xfId="0" applyNumberFormat="1" applyFont="1" applyFill="1" applyBorder="1" applyAlignment="1" applyProtection="1">
      <alignment vertical="center" wrapText="1"/>
      <protection/>
    </xf>
    <xf numFmtId="0" fontId="19" fillId="0" borderId="12" xfId="0" applyFont="1" applyBorder="1" applyAlignment="1">
      <alignment vertical="center" wrapText="1"/>
    </xf>
    <xf numFmtId="0" fontId="7" fillId="0" borderId="22" xfId="0" applyNumberFormat="1" applyFont="1" applyFill="1" applyBorder="1" applyAlignment="1" applyProtection="1">
      <alignment horizontal="center" vertical="center" wrapText="1"/>
      <protection/>
    </xf>
    <xf numFmtId="0" fontId="7" fillId="0" borderId="38" xfId="0" applyNumberFormat="1" applyFont="1" applyFill="1" applyBorder="1" applyAlignment="1" applyProtection="1">
      <alignment horizontal="center" vertical="center" wrapText="1"/>
      <protection/>
    </xf>
    <xf numFmtId="0" fontId="7" fillId="0" borderId="39"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89" fillId="0" borderId="16" xfId="0" applyFont="1" applyBorder="1" applyAlignment="1">
      <alignment horizontal="left"/>
    </xf>
    <xf numFmtId="0" fontId="89" fillId="0" borderId="0" xfId="0" applyFont="1" applyBorder="1" applyAlignment="1">
      <alignment horizontal="left" wrapText="1"/>
    </xf>
    <xf numFmtId="0" fontId="84" fillId="0" borderId="0" xfId="0" applyFont="1" applyBorder="1" applyAlignment="1">
      <alignment horizontal="left"/>
    </xf>
    <xf numFmtId="0" fontId="89" fillId="0" borderId="40" xfId="0" applyFont="1" applyBorder="1" applyAlignment="1">
      <alignment horizontal="left" vertical="center"/>
    </xf>
    <xf numFmtId="0" fontId="90" fillId="0" borderId="40" xfId="0" applyFont="1" applyBorder="1" applyAlignment="1">
      <alignment horizontal="left" vertical="center"/>
    </xf>
    <xf numFmtId="0" fontId="89" fillId="0" borderId="0" xfId="0" applyFont="1" applyBorder="1" applyAlignment="1">
      <alignment horizontal="justify" vertical="center"/>
    </xf>
    <xf numFmtId="0" fontId="90" fillId="0" borderId="0" xfId="0" applyFont="1" applyAlignment="1">
      <alignment horizontal="justify" vertical="center"/>
    </xf>
    <xf numFmtId="0" fontId="89" fillId="0" borderId="0" xfId="0" applyFont="1" applyFill="1" applyBorder="1" applyAlignment="1">
      <alignment horizontal="justify" vertical="center" wrapText="1"/>
    </xf>
    <xf numFmtId="0" fontId="90" fillId="0" borderId="0" xfId="0" applyFont="1" applyFill="1" applyAlignment="1">
      <alignment horizontal="justify"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Border="1" applyAlignment="1">
      <alignment horizontal="left" vertical="center"/>
    </xf>
    <xf numFmtId="0" fontId="6" fillId="0" borderId="34" xfId="0" applyNumberFormat="1" applyFont="1" applyFill="1" applyBorder="1" applyAlignment="1" applyProtection="1">
      <alignment horizontal="left" vertical="center" wrapText="1"/>
      <protection/>
    </xf>
    <xf numFmtId="0" fontId="6" fillId="0" borderId="0" xfId="0" applyFont="1" applyFill="1" applyBorder="1" applyAlignment="1">
      <alignment horizontal="left" vertical="center"/>
    </xf>
    <xf numFmtId="0" fontId="89" fillId="0" borderId="0" xfId="0" applyFont="1" applyFill="1" applyBorder="1" applyAlignment="1">
      <alignment horizontal="left" vertical="center" wrapText="1"/>
    </xf>
    <xf numFmtId="0" fontId="96" fillId="0" borderId="0" xfId="45" applyFont="1" applyFill="1" applyBorder="1" applyAlignment="1">
      <alignment horizontal="justify" vertical="center"/>
    </xf>
    <xf numFmtId="0" fontId="96" fillId="0" borderId="0" xfId="45" applyFont="1" applyFill="1" applyAlignment="1">
      <alignment horizontal="justify" vertical="center"/>
    </xf>
    <xf numFmtId="0" fontId="6" fillId="0" borderId="14"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89" fillId="0" borderId="0" xfId="0" applyFont="1" applyFill="1" applyAlignment="1">
      <alignment wrapText="1"/>
    </xf>
    <xf numFmtId="0" fontId="84" fillId="0" borderId="0" xfId="0" applyFont="1" applyAlignment="1">
      <alignment horizontal="left"/>
    </xf>
    <xf numFmtId="0" fontId="89" fillId="0" borderId="41" xfId="0" applyFont="1" applyBorder="1" applyAlignment="1">
      <alignment vertical="center" wrapText="1"/>
    </xf>
    <xf numFmtId="0" fontId="90" fillId="0" borderId="41" xfId="0" applyFont="1" applyBorder="1" applyAlignment="1">
      <alignment vertical="center" wrapText="1"/>
    </xf>
    <xf numFmtId="0" fontId="90" fillId="0" borderId="0" xfId="0" applyFont="1" applyAlignment="1">
      <alignment vertical="center" wrapText="1"/>
    </xf>
    <xf numFmtId="0" fontId="97" fillId="0" borderId="0" xfId="0" applyFont="1" applyAlignment="1">
      <alignment/>
    </xf>
    <xf numFmtId="0" fontId="12" fillId="0" borderId="0" xfId="0" applyFont="1" applyBorder="1" applyAlignment="1">
      <alignment/>
    </xf>
    <xf numFmtId="0" fontId="12" fillId="0" borderId="32" xfId="0" applyFont="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1 - Évolution du taux d'emploi à sept mois par classes de sortie </a:t>
            </a:r>
            <a:r>
              <a:rPr lang="en-US" cap="none" sz="960" b="0" i="0" u="none" baseline="0">
                <a:solidFill>
                  <a:srgbClr val="000000"/>
                </a:solidFill>
              </a:rPr>
              <a:t>(en %)
</a:t>
            </a:r>
            <a:r>
              <a:rPr lang="en-US" cap="none" sz="960" b="1" i="0" u="none" baseline="0">
                <a:solidFill>
                  <a:srgbClr val="000000"/>
                </a:solidFill>
              </a:rPr>
              <a:t> et PIB </a:t>
            </a:r>
            <a:r>
              <a:rPr lang="en-US" cap="none" sz="960" b="0" i="0" u="none" baseline="0">
                <a:solidFill>
                  <a:srgbClr val="000000"/>
                </a:solidFill>
              </a:rPr>
              <a:t> (en milliards d'euros)</a:t>
            </a:r>
          </a:p>
        </c:rich>
      </c:tx>
      <c:layout>
        <c:manualLayout>
          <c:xMode val="factor"/>
          <c:yMode val="factor"/>
          <c:x val="-0.0355"/>
          <c:y val="-0.02275"/>
        </c:manualLayout>
      </c:layout>
      <c:spPr>
        <a:noFill/>
        <a:ln w="3175">
          <a:noFill/>
        </a:ln>
      </c:spPr>
    </c:title>
    <c:plotArea>
      <c:layout>
        <c:manualLayout>
          <c:xMode val="edge"/>
          <c:yMode val="edge"/>
          <c:x val="0.00925"/>
          <c:y val="0.066"/>
          <c:w val="0.99325"/>
          <c:h val="0.7825"/>
        </c:manualLayout>
      </c:layout>
      <c:barChart>
        <c:barDir val="col"/>
        <c:grouping val="clustered"/>
        <c:varyColors val="0"/>
        <c:ser>
          <c:idx val="6"/>
          <c:order val="6"/>
          <c:tx>
            <c:strRef>
              <c:f>'Figure 1'!$A$9</c:f>
              <c:strCache>
                <c:ptCount val="1"/>
                <c:pt idx="0">
                  <c:v> PIB 1er trimestre</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'Figure 1'!$B$2:$L$2</c:f>
              <c:numCache/>
            </c:numRef>
          </c:cat>
          <c:val>
            <c:numRef>
              <c:f>'Figure 1'!$B$9:$L$9</c:f>
              <c:numCache/>
            </c:numRef>
          </c:val>
        </c:ser>
        <c:axId val="8871426"/>
        <c:axId val="12733971"/>
      </c:barChart>
      <c:lineChart>
        <c:grouping val="standard"/>
        <c:varyColors val="0"/>
        <c:ser>
          <c:idx val="4"/>
          <c:order val="0"/>
          <c:tx>
            <c:strRef>
              <c:f>'Figure 1'!$A$3</c:f>
              <c:strCache>
                <c:ptCount val="1"/>
                <c:pt idx="0">
                  <c:v>CAP terminale</c:v>
                </c:pt>
              </c:strCache>
            </c:strRef>
          </c:tx>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333399"/>
              </a:solidFill>
              <a:ln>
                <a:noFill/>
              </a:ln>
            </c:spPr>
          </c:marker>
          <c:dLbls>
            <c:dLbl>
              <c:idx val="10"/>
              <c:txPr>
                <a:bodyPr vert="horz" rot="0" anchor="ctr"/>
                <a:lstStyle/>
                <a:p>
                  <a:pPr algn="ctr">
                    <a:defRPr lang="en-US" cap="none" sz="800" b="0" i="0" u="none" baseline="0">
                      <a:solidFill>
                        <a:srgbClr val="333399"/>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'Figure 1'!$B$2:$L$2</c:f>
              <c:numCache/>
            </c:numRef>
          </c:cat>
          <c:val>
            <c:numRef>
              <c:f>'Figure 1'!$B$3:$L$3</c:f>
              <c:numCache/>
            </c:numRef>
          </c:val>
          <c:smooth val="0"/>
        </c:ser>
        <c:ser>
          <c:idx val="2"/>
          <c:order val="1"/>
          <c:tx>
            <c:strRef>
              <c:f>'Figure 1'!$A$4</c:f>
              <c:strCache>
                <c:ptCount val="1"/>
                <c:pt idx="0">
                  <c:v>BEP terminale</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33CCCC"/>
              </a:solidFill>
              <a:ln>
                <a:noFill/>
              </a:ln>
            </c:spPr>
          </c:marker>
          <c:dLbls>
            <c:dLbl>
              <c:idx val="9"/>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'Figure 1'!$B$2:$L$2</c:f>
              <c:numCache/>
            </c:numRef>
          </c:cat>
          <c:val>
            <c:numRef>
              <c:f>'Figure 1'!$B$4:$L$4</c:f>
              <c:numCache/>
            </c:numRef>
          </c:val>
          <c:smooth val="0"/>
        </c:ser>
        <c:ser>
          <c:idx val="1"/>
          <c:order val="2"/>
          <c:tx>
            <c:strRef>
              <c:f>'Figure 1'!$A$5</c:f>
              <c:strCache>
                <c:ptCount val="1"/>
                <c:pt idx="0">
                  <c:v>BP terminale</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6600"/>
              </a:solidFill>
              <a:ln>
                <a:noFill/>
              </a:ln>
            </c:spPr>
          </c:marker>
          <c:cat>
            <c:numRef>
              <c:f>'Figure 1'!$B$2:$L$2</c:f>
              <c:numCache/>
            </c:numRef>
          </c:cat>
          <c:val>
            <c:numRef>
              <c:f>'Figure 1'!$B$5:$L$5</c:f>
              <c:numCache/>
            </c:numRef>
          </c:val>
          <c:smooth val="0"/>
        </c:ser>
        <c:ser>
          <c:idx val="0"/>
          <c:order val="3"/>
          <c:tx>
            <c:strRef>
              <c:f>'Figure 1'!$A$6</c:f>
              <c:strCache>
                <c:ptCount val="1"/>
                <c:pt idx="0">
                  <c:v>Bac pro terminale</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808000"/>
              </a:solidFill>
              <a:ln>
                <a:noFill/>
              </a:ln>
            </c:spPr>
          </c:marker>
          <c:cat>
            <c:numRef>
              <c:f>'Figure 1'!$B$2:$L$2</c:f>
              <c:numCache/>
            </c:numRef>
          </c:cat>
          <c:val>
            <c:numRef>
              <c:f>'Figure 1'!$B$6:$L$6</c:f>
              <c:numCache/>
            </c:numRef>
          </c:val>
          <c:smooth val="0"/>
        </c:ser>
        <c:ser>
          <c:idx val="3"/>
          <c:order val="4"/>
          <c:tx>
            <c:strRef>
              <c:f>'Figure 1'!$A$7</c:f>
              <c:strCache>
                <c:ptCount val="1"/>
                <c:pt idx="0">
                  <c:v>BTS terminale</c:v>
                </c:pt>
              </c:strCache>
            </c:strRef>
          </c:tx>
          <c:spPr>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0080"/>
              </a:solidFill>
              <a:ln>
                <a:noFill/>
              </a:ln>
            </c:spPr>
          </c:marker>
          <c:dLbls>
            <c:dLbl>
              <c:idx val="10"/>
              <c:txPr>
                <a:bodyPr vert="horz" rot="0" anchor="ctr"/>
                <a:lstStyle/>
                <a:p>
                  <a:pPr algn="ctr">
                    <a:defRPr lang="en-US" cap="none" sz="800" b="0" i="0" u="none" baseline="0">
                      <a:solidFill>
                        <a:srgbClr val="80008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'Figure 1'!$B$2:$L$2</c:f>
              <c:numCache/>
            </c:numRef>
          </c:cat>
          <c:val>
            <c:numRef>
              <c:f>'Figure 1'!$B$7:$L$7</c:f>
              <c:numCache/>
            </c:numRef>
          </c:val>
          <c:smooth val="0"/>
        </c:ser>
        <c:ser>
          <c:idx val="5"/>
          <c:order val="5"/>
          <c:tx>
            <c:strRef>
              <c:f>'Figure 1'!$A$8</c:f>
              <c:strCache>
                <c:ptCount val="1"/>
                <c:pt idx="0">
                  <c:v>Ensemble de CAP à BTS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noFill/>
              </a:ln>
            </c:spPr>
          </c:marker>
          <c:dLbls>
            <c:dLbl>
              <c:idx val="10"/>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'Figure 1'!$B$2:$L$2</c:f>
              <c:numCache/>
            </c:numRef>
          </c:cat>
          <c:val>
            <c:numRef>
              <c:f>'Figure 1'!$B$8:$L$8</c:f>
              <c:numCache/>
            </c:numRef>
          </c:val>
          <c:smooth val="0"/>
        </c:ser>
        <c:marker val="1"/>
        <c:axId val="47496876"/>
        <c:axId val="24818701"/>
      </c:lineChart>
      <c:catAx>
        <c:axId val="47496876"/>
        <c:scaling>
          <c:orientation val="minMax"/>
        </c:scaling>
        <c:axPos val="b"/>
        <c:delete val="0"/>
        <c:numFmt formatCode="General" sourceLinked="1"/>
        <c:majorTickMark val="out"/>
        <c:minorTickMark val="none"/>
        <c:tickLblPos val="nextTo"/>
        <c:spPr>
          <a:ln w="3175">
            <a:solidFill>
              <a:srgbClr val="808080"/>
            </a:solidFill>
          </a:ln>
        </c:spPr>
        <c:crossAx val="24818701"/>
        <c:crosses val="autoZero"/>
        <c:auto val="1"/>
        <c:lblOffset val="100"/>
        <c:tickLblSkip val="1"/>
        <c:noMultiLvlLbl val="0"/>
      </c:catAx>
      <c:valAx>
        <c:axId val="24818701"/>
        <c:scaling>
          <c:orientation val="minMax"/>
          <c:min val="4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47496876"/>
        <c:crossesAt val="1"/>
        <c:crossBetween val="between"/>
        <c:dispUnits/>
        <c:majorUnit val="10"/>
      </c:valAx>
      <c:catAx>
        <c:axId val="8871426"/>
        <c:scaling>
          <c:orientation val="minMax"/>
        </c:scaling>
        <c:axPos val="b"/>
        <c:delete val="1"/>
        <c:majorTickMark val="out"/>
        <c:minorTickMark val="none"/>
        <c:tickLblPos val="nextTo"/>
        <c:crossAx val="12733971"/>
        <c:crosses val="autoZero"/>
        <c:auto val="1"/>
        <c:lblOffset val="100"/>
        <c:tickLblSkip val="1"/>
        <c:noMultiLvlLbl val="0"/>
      </c:catAx>
      <c:valAx>
        <c:axId val="12733971"/>
        <c:scaling>
          <c:orientation val="minMax"/>
        </c:scaling>
        <c:axPos val="l"/>
        <c:delete val="0"/>
        <c:numFmt formatCode="General" sourceLinked="1"/>
        <c:majorTickMark val="out"/>
        <c:minorTickMark val="none"/>
        <c:tickLblPos val="nextTo"/>
        <c:spPr>
          <a:ln w="3175">
            <a:solidFill>
              <a:srgbClr val="808080"/>
            </a:solidFill>
          </a:ln>
        </c:spPr>
        <c:crossAx val="8871426"/>
        <c:crosses val="max"/>
        <c:crossBetween val="between"/>
        <c:dispUnits/>
      </c:valAx>
      <c:spPr>
        <a:solidFill>
          <a:srgbClr val="FFFFFF"/>
        </a:solidFill>
        <a:ln w="3175">
          <a:noFill/>
        </a:ln>
      </c:spPr>
    </c:plotArea>
    <c:legend>
      <c:legendPos val="b"/>
      <c:layout>
        <c:manualLayout>
          <c:xMode val="edge"/>
          <c:yMode val="edge"/>
          <c:x val="0.01025"/>
          <c:y val="0.8405"/>
          <c:w val="0.98225"/>
          <c:h val="0.15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65"/>
          <c:w val="0.99625"/>
          <c:h val="0.84975"/>
        </c:manualLayout>
      </c:layout>
      <c:barChart>
        <c:barDir val="bar"/>
        <c:grouping val="percentStacked"/>
        <c:varyColors val="0"/>
        <c:ser>
          <c:idx val="4"/>
          <c:order val="0"/>
          <c:tx>
            <c:strRef>
              <c:f>'Figure 3'!$C$2</c:f>
              <c:strCache>
                <c:ptCount val="1"/>
                <c:pt idx="0">
                  <c:v>EDI</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93CDDD"/>
              </a:solidFill>
              <a:ln w="3175">
                <a:noFill/>
              </a:ln>
            </c:spPr>
          </c:dPt>
          <c:dPt>
            <c:idx val="11"/>
            <c:invertIfNegative val="0"/>
            <c:spPr>
              <a:solidFill>
                <a:srgbClr val="93CDDD">
                  <a:alpha val="50000"/>
                </a:srgbClr>
              </a:solidFill>
              <a:ln w="3175">
                <a:noFill/>
              </a:ln>
            </c:spPr>
          </c:dPt>
          <c:dLbls>
            <c:numFmt formatCode="#,##0" sourceLinked="0"/>
            <c:spPr>
              <a:noFill/>
              <a:ln w="3175">
                <a:noFill/>
              </a:ln>
            </c:spPr>
            <c:showLegendKey val="0"/>
            <c:showVal val="1"/>
            <c:showBubbleSize val="0"/>
            <c:showCatName val="0"/>
            <c:showSerName val="0"/>
            <c:showPercent val="0"/>
          </c:dLbls>
          <c:cat>
            <c:multiLvlStrRef>
              <c:f>'Figure 3'!$A$4:$B$17</c:f>
              <c:multiLvlStrCache/>
            </c:multiLvlStrRef>
          </c:cat>
          <c:val>
            <c:numRef>
              <c:f>'Figure 3'!$C$4:$C$17</c:f>
              <c:numCache/>
            </c:numRef>
          </c:val>
        </c:ser>
        <c:ser>
          <c:idx val="2"/>
          <c:order val="1"/>
          <c:tx>
            <c:strRef>
              <c:f>'Figure 3'!$D$3</c:f>
              <c:strCache>
                <c:ptCount val="1"/>
                <c:pt idx="0">
                  <c:v>Intérim</c:v>
                </c:pt>
              </c:strCache>
            </c:strRef>
          </c:tx>
          <c:spPr>
            <a:solidFill>
              <a:srgbClr val="DF2DB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DF2DB0"/>
              </a:solidFill>
              <a:ln w="3175">
                <a:noFill/>
              </a:ln>
            </c:spPr>
          </c:dPt>
          <c:dPt>
            <c:idx val="11"/>
            <c:invertIfNegative val="0"/>
            <c:spPr>
              <a:solidFill>
                <a:srgbClr val="DF2DB0">
                  <a:alpha val="50000"/>
                </a:srgbClr>
              </a:solidFill>
              <a:ln w="3175">
                <a:noFill/>
              </a:ln>
            </c:spPr>
          </c:dPt>
          <c:dLbls>
            <c:numFmt formatCode="#,##0" sourceLinked="0"/>
            <c:spPr>
              <a:noFill/>
              <a:ln w="3175">
                <a:noFill/>
              </a:ln>
            </c:spPr>
            <c:showLegendKey val="0"/>
            <c:showVal val="1"/>
            <c:showBubbleSize val="0"/>
            <c:showCatName val="0"/>
            <c:showSerName val="0"/>
            <c:showPercent val="0"/>
          </c:dLbls>
          <c:cat>
            <c:multiLvlStrRef>
              <c:f>'Figure 3'!$A$4:$B$17</c:f>
              <c:multiLvlStrCache/>
            </c:multiLvlStrRef>
          </c:cat>
          <c:val>
            <c:numRef>
              <c:f>'Figure 3'!$D$4:$D$17</c:f>
              <c:numCache/>
            </c:numRef>
          </c:val>
        </c:ser>
        <c:ser>
          <c:idx val="3"/>
          <c:order val="2"/>
          <c:tx>
            <c:strRef>
              <c:f>'Figure 3'!$E$2</c:f>
              <c:strCache>
                <c:ptCount val="1"/>
                <c:pt idx="0">
                  <c:v>EDD</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99CC"/>
              </a:solidFill>
              <a:ln w="3175">
                <a:noFill/>
              </a:ln>
            </c:spPr>
          </c:dPt>
          <c:dPt>
            <c:idx val="11"/>
            <c:invertIfNegative val="0"/>
            <c:spPr>
              <a:solidFill>
                <a:srgbClr val="FF99CC"/>
              </a:solidFill>
              <a:ln w="3175">
                <a:noFill/>
              </a:ln>
            </c:spPr>
          </c:dPt>
          <c:dLbls>
            <c:numFmt formatCode="#,##0" sourceLinked="0"/>
            <c:spPr>
              <a:noFill/>
              <a:ln w="3175">
                <a:noFill/>
              </a:ln>
            </c:spPr>
            <c:showLegendKey val="0"/>
            <c:showVal val="1"/>
            <c:showBubbleSize val="0"/>
            <c:showCatName val="0"/>
            <c:showSerName val="0"/>
            <c:showPercent val="0"/>
          </c:dLbls>
          <c:cat>
            <c:multiLvlStrRef>
              <c:f>'Figure 3'!$A$4:$B$17</c:f>
              <c:multiLvlStrCache/>
            </c:multiLvlStrRef>
          </c:cat>
          <c:val>
            <c:numRef>
              <c:f>'Figure 3'!$E$4:$E$17</c:f>
              <c:numCache/>
            </c:numRef>
          </c:val>
        </c:ser>
        <c:ser>
          <c:idx val="0"/>
          <c:order val="3"/>
          <c:tx>
            <c:strRef>
              <c:f>'Figure 3'!$F$3</c:f>
              <c:strCache>
                <c:ptCount val="1"/>
                <c:pt idx="0">
                  <c:v>Contrat de profession-nalisation</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558ED5"/>
              </a:solidFill>
              <a:ln w="3175">
                <a:noFill/>
              </a:ln>
            </c:spPr>
          </c:dPt>
          <c:dPt>
            <c:idx val="11"/>
            <c:invertIfNegative val="0"/>
            <c:spPr>
              <a:solidFill>
                <a:srgbClr val="558ED5">
                  <a:alpha val="50000"/>
                </a:srgbClr>
              </a:solidFill>
              <a:ln w="3175">
                <a:noFill/>
              </a:ln>
            </c:spPr>
          </c:dPt>
          <c:dLbls>
            <c:numFmt formatCode="#,##0" sourceLinked="0"/>
            <c:spPr>
              <a:noFill/>
              <a:ln w="3175">
                <a:noFill/>
              </a:ln>
            </c:spPr>
            <c:showLegendKey val="0"/>
            <c:showVal val="1"/>
            <c:showBubbleSize val="0"/>
            <c:showCatName val="0"/>
            <c:showSerName val="0"/>
            <c:showPercent val="0"/>
          </c:dLbls>
          <c:cat>
            <c:multiLvlStrRef>
              <c:f>'Figure 3'!$A$4:$B$17</c:f>
              <c:multiLvlStrCache/>
            </c:multiLvlStrRef>
          </c:cat>
          <c:val>
            <c:numRef>
              <c:f>'Figure 3'!$F$4:$F$17</c:f>
              <c:numCache/>
            </c:numRef>
          </c:val>
        </c:ser>
        <c:ser>
          <c:idx val="1"/>
          <c:order val="4"/>
          <c:tx>
            <c:strRef>
              <c:f>'Figure 3'!$G$3</c:f>
              <c:strCache>
                <c:ptCount val="1"/>
                <c:pt idx="0">
                  <c:v>Autre contrat aidé</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4BACC6"/>
              </a:solidFill>
              <a:ln w="3175">
                <a:noFill/>
              </a:ln>
            </c:spPr>
          </c:dPt>
          <c:dPt>
            <c:idx val="11"/>
            <c:invertIfNegative val="0"/>
            <c:spPr>
              <a:solidFill>
                <a:srgbClr val="4BACC6">
                  <a:alpha val="50000"/>
                </a:srgbClr>
              </a:solidFill>
              <a:ln w="3175">
                <a:noFill/>
              </a:ln>
            </c:spPr>
          </c:dPt>
          <c:dLbls>
            <c:numFmt formatCode="#,##0" sourceLinked="0"/>
            <c:spPr>
              <a:noFill/>
              <a:ln w="3175">
                <a:noFill/>
              </a:ln>
            </c:spPr>
            <c:showLegendKey val="0"/>
            <c:showVal val="1"/>
            <c:showBubbleSize val="0"/>
            <c:showCatName val="0"/>
            <c:showSerName val="0"/>
            <c:showPercent val="0"/>
          </c:dLbls>
          <c:cat>
            <c:multiLvlStrRef>
              <c:f>'Figure 3'!$A$4:$B$17</c:f>
              <c:multiLvlStrCache/>
            </c:multiLvlStrRef>
          </c:cat>
          <c:val>
            <c:numRef>
              <c:f>'Figure 3'!$G$4:$G$17</c:f>
              <c:numCache/>
            </c:numRef>
          </c:val>
        </c:ser>
        <c:overlap val="100"/>
        <c:gapWidth val="26"/>
        <c:axId val="22041718"/>
        <c:axId val="64157735"/>
      </c:barChart>
      <c:catAx>
        <c:axId val="22041718"/>
        <c:scaling>
          <c:orientation val="maxMin"/>
        </c:scaling>
        <c:axPos val="l"/>
        <c:delete val="0"/>
        <c:numFmt formatCode="General" sourceLinked="1"/>
        <c:majorTickMark val="none"/>
        <c:minorTickMark val="none"/>
        <c:tickLblPos val="nextTo"/>
        <c:spPr>
          <a:ln w="3175">
            <a:solidFill>
              <a:srgbClr val="808080"/>
            </a:solidFill>
          </a:ln>
        </c:spPr>
        <c:crossAx val="64157735"/>
        <c:crosses val="autoZero"/>
        <c:auto val="1"/>
        <c:lblOffset val="100"/>
        <c:tickLblSkip val="1"/>
        <c:noMultiLvlLbl val="0"/>
      </c:catAx>
      <c:valAx>
        <c:axId val="64157735"/>
        <c:scaling>
          <c:orientation val="minMax"/>
        </c:scaling>
        <c:axPos val="t"/>
        <c:delete val="1"/>
        <c:majorTickMark val="out"/>
        <c:minorTickMark val="none"/>
        <c:tickLblPos val="nextTo"/>
        <c:crossAx val="22041718"/>
        <c:crossesAt val="1"/>
        <c:crossBetween val="between"/>
        <c:dispUnits/>
      </c:valAx>
      <c:spPr>
        <a:solidFill>
          <a:srgbClr val="FFFFFF"/>
        </a:solidFill>
        <a:ln w="3175">
          <a:noFill/>
        </a:ln>
      </c:spPr>
    </c:plotArea>
    <c:legend>
      <c:legendPos val="b"/>
      <c:layout>
        <c:manualLayout>
          <c:xMode val="edge"/>
          <c:yMode val="edge"/>
          <c:x val="0.1885"/>
          <c:y val="0.9265"/>
          <c:w val="0.6185"/>
          <c:h val="0.058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3875"/>
          <c:w val="0.9585"/>
          <c:h val="0.8645"/>
        </c:manualLayout>
      </c:layout>
      <c:barChart>
        <c:barDir val="col"/>
        <c:grouping val="clustered"/>
        <c:varyColors val="0"/>
        <c:ser>
          <c:idx val="0"/>
          <c:order val="0"/>
          <c:tx>
            <c:strRef>
              <c:f>'Figure 5'!$B$3</c:f>
              <c:strCache>
                <c:ptCount val="1"/>
                <c:pt idx="0">
                  <c:v>Garçons</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strRef>
              <c:f>('Figure 5'!$A$4:$A$8,'Figure 5'!$A$10)</c:f>
              <c:strCache/>
            </c:strRef>
          </c:cat>
          <c:val>
            <c:numRef>
              <c:f>('Figure 5'!$B$4:$B$8,'Figure 5'!$B$10)</c:f>
              <c:numCache/>
            </c:numRef>
          </c:val>
        </c:ser>
        <c:ser>
          <c:idx val="1"/>
          <c:order val="1"/>
          <c:tx>
            <c:strRef>
              <c:f>'Figure 5'!$C$3</c:f>
              <c:strCache>
                <c:ptCount val="1"/>
                <c:pt idx="0">
                  <c:v>Filles</c:v>
                </c:pt>
              </c:strCache>
            </c:strRef>
          </c:tx>
          <c:spPr>
            <a:solidFill>
              <a:srgbClr val="DF2DB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strRef>
              <c:f>('Figure 5'!$A$4:$A$8,'Figure 5'!$A$10)</c:f>
              <c:strCache/>
            </c:strRef>
          </c:cat>
          <c:val>
            <c:numRef>
              <c:f>('Figure 5'!$C$4:$C$8,'Figure 5'!$C$10)</c:f>
              <c:numCache/>
            </c:numRef>
          </c:val>
        </c:ser>
        <c:ser>
          <c:idx val="2"/>
          <c:order val="2"/>
          <c:tx>
            <c:strRef>
              <c:f>'Figure 5'!$D$3</c:f>
              <c:strCache>
                <c:ptCount val="1"/>
                <c:pt idx="0">
                  <c:v>Ensemble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strRef>
              <c:f>('Figure 5'!$A$4:$A$8,'Figure 5'!$A$10)</c:f>
              <c:strCache/>
            </c:strRef>
          </c:cat>
          <c:val>
            <c:numRef>
              <c:f>('Figure 5'!$D$4:$D$8,'Figure 5'!$D$10)</c:f>
              <c:numCache/>
            </c:numRef>
          </c:val>
        </c:ser>
        <c:overlap val="-25"/>
        <c:axId val="40548704"/>
        <c:axId val="29394017"/>
      </c:barChart>
      <c:catAx>
        <c:axId val="40548704"/>
        <c:scaling>
          <c:orientation val="minMax"/>
        </c:scaling>
        <c:axPos val="b"/>
        <c:delete val="0"/>
        <c:numFmt formatCode="General" sourceLinked="1"/>
        <c:majorTickMark val="none"/>
        <c:minorTickMark val="none"/>
        <c:tickLblPos val="nextTo"/>
        <c:spPr>
          <a:ln w="3175">
            <a:solidFill>
              <a:srgbClr val="808080"/>
            </a:solidFill>
          </a:ln>
        </c:spPr>
        <c:crossAx val="29394017"/>
        <c:crosses val="autoZero"/>
        <c:auto val="1"/>
        <c:lblOffset val="100"/>
        <c:tickLblSkip val="1"/>
        <c:noMultiLvlLbl val="0"/>
      </c:catAx>
      <c:valAx>
        <c:axId val="29394017"/>
        <c:scaling>
          <c:orientation val="minMax"/>
        </c:scaling>
        <c:axPos val="l"/>
        <c:delete val="1"/>
        <c:majorTickMark val="out"/>
        <c:minorTickMark val="none"/>
        <c:tickLblPos val="nextTo"/>
        <c:crossAx val="40548704"/>
        <c:crossesAt val="1"/>
        <c:crossBetween val="between"/>
        <c:dispUnits/>
      </c:valAx>
      <c:spPr>
        <a:solidFill>
          <a:srgbClr val="FFFFFF"/>
        </a:solidFill>
        <a:ln w="3175">
          <a:noFill/>
        </a:ln>
      </c:spPr>
    </c:plotArea>
    <c:legend>
      <c:legendPos val="b"/>
      <c:layout>
        <c:manualLayout>
          <c:xMode val="edge"/>
          <c:yMode val="edge"/>
          <c:x val="0.32175"/>
          <c:y val="0.8925"/>
          <c:w val="0.35025"/>
          <c:h val="0.085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rPr>
              <a:t>6  - Taux d'emploi au 1</a:t>
            </a:r>
            <a:r>
              <a:rPr lang="en-US" cap="none" sz="1000" b="1" i="0" u="none" baseline="30000">
                <a:solidFill>
                  <a:srgbClr val="000000"/>
                </a:solidFill>
              </a:rPr>
              <a:t>er</a:t>
            </a:r>
            <a:r>
              <a:rPr lang="en-US" cap="none" sz="1000" b="1" i="0" u="none" baseline="0">
                <a:solidFill>
                  <a:srgbClr val="000000"/>
                </a:solidFill>
              </a:rPr>
              <a:t> février 2018 selon les spécialités regroupées et la classe de sortie, et poids des spécialités </a:t>
            </a:r>
            <a:r>
              <a:rPr lang="en-US" cap="none" sz="1000" b="0" i="0" u="none" baseline="0">
                <a:solidFill>
                  <a:srgbClr val="000000"/>
                </a:solidFill>
              </a:rPr>
              <a:t>(en %) </a:t>
            </a:r>
          </a:p>
        </c:rich>
      </c:tx>
      <c:layout>
        <c:manualLayout>
          <c:xMode val="factor"/>
          <c:yMode val="factor"/>
          <c:x val="-0.10775"/>
          <c:y val="-0.02725"/>
        </c:manualLayout>
      </c:layout>
      <c:spPr>
        <a:noFill/>
        <a:ln w="3175">
          <a:noFill/>
        </a:ln>
      </c:spPr>
    </c:title>
    <c:plotArea>
      <c:layout>
        <c:manualLayout>
          <c:xMode val="edge"/>
          <c:yMode val="edge"/>
          <c:x val="0.25575"/>
          <c:y val="0.2275"/>
          <c:w val="0.4855"/>
          <c:h val="0.6495"/>
        </c:manualLayout>
      </c:layout>
      <c:radarChart>
        <c:radarStyle val="marker"/>
        <c:varyColors val="0"/>
        <c:ser>
          <c:idx val="0"/>
          <c:order val="0"/>
          <c:tx>
            <c:strRef>
              <c:f>'Figure 6'!$B$2</c:f>
              <c:strCache>
                <c:ptCount val="1"/>
                <c:pt idx="0">
                  <c:v>CAP terminale</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33CCCC"/>
              </a:solid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1000" b="0" i="0" u="none" baseline="0">
                      <a:solidFill>
                        <a:srgbClr val="00808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8080"/>
                    </a:solidFill>
                    <a:latin typeface="Calibri"/>
                    <a:ea typeface="Calibri"/>
                    <a:cs typeface="Calibri"/>
                  </a:defRPr>
                </a:pPr>
              </a:p>
            </c:txPr>
            <c:showLegendKey val="0"/>
            <c:showVal val="1"/>
            <c:showBubbleSize val="0"/>
            <c:showCatName val="0"/>
            <c:showSerName val="0"/>
            <c:showPercent val="0"/>
          </c:dLbls>
          <c:cat>
            <c:strRef>
              <c:f>'Figure 6'!$A$3:$A$19</c:f>
              <c:strCache/>
            </c:strRef>
          </c:cat>
          <c:val>
            <c:numRef>
              <c:f>'Figure 6'!$B$3:$B$19</c:f>
              <c:numCache/>
            </c:numRef>
          </c:val>
        </c:ser>
        <c:ser>
          <c:idx val="1"/>
          <c:order val="1"/>
          <c:tx>
            <c:strRef>
              <c:f>'Figure 6'!$C$2</c:f>
              <c:strCache>
                <c:ptCount val="1"/>
                <c:pt idx="0">
                  <c:v>BP terminale</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9900"/>
              </a:solidFill>
              <a:ln>
                <a:noFill/>
              </a:ln>
            </c:spPr>
          </c:marker>
          <c:cat>
            <c:strRef>
              <c:f>'Figure 6'!$A$3:$A$19</c:f>
              <c:strCache/>
            </c:strRef>
          </c:cat>
          <c:val>
            <c:numRef>
              <c:f>'Figure 6'!$C$3:$C$19</c:f>
              <c:numCache/>
            </c:numRef>
          </c:val>
        </c:ser>
        <c:ser>
          <c:idx val="2"/>
          <c:order val="2"/>
          <c:tx>
            <c:strRef>
              <c:f>'Figure 6'!$D$2</c:f>
              <c:strCache>
                <c:ptCount val="1"/>
                <c:pt idx="0">
                  <c:v>Bac pro terminale</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69696"/>
              </a:solidFill>
              <a:ln>
                <a:noFill/>
              </a:ln>
            </c:spPr>
          </c:marker>
          <c:cat>
            <c:strRef>
              <c:f>'Figure 6'!$A$3:$A$19</c:f>
              <c:strCache/>
            </c:strRef>
          </c:cat>
          <c:val>
            <c:numRef>
              <c:f>'Figure 6'!$D$3:$D$19</c:f>
              <c:numCache/>
            </c:numRef>
          </c:val>
        </c:ser>
        <c:ser>
          <c:idx val="3"/>
          <c:order val="3"/>
          <c:tx>
            <c:strRef>
              <c:f>'Figure 6'!$E$2</c:f>
              <c:strCache>
                <c:ptCount val="1"/>
                <c:pt idx="0">
                  <c:v>BTS terminale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80"/>
                </a:solidFill>
              </a:ln>
            </c:spPr>
          </c:marker>
          <c:cat>
            <c:strRef>
              <c:f>'Figure 6'!$A$3:$A$19</c:f>
              <c:strCache/>
            </c:strRef>
          </c:cat>
          <c:val>
            <c:numRef>
              <c:f>'Figure 6'!$E$3:$E$19</c:f>
              <c:numCache/>
            </c:numRef>
          </c:val>
        </c:ser>
        <c:ser>
          <c:idx val="4"/>
          <c:order val="4"/>
          <c:tx>
            <c:strRef>
              <c:f>'Figure 6'!$F$2</c:f>
              <c:strCache>
                <c:ptCount val="1"/>
                <c:pt idx="0">
                  <c:v>Ensemble (du CAP au BTS)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noFill/>
              </a:ln>
            </c:spPr>
          </c:marker>
          <c:cat>
            <c:strRef>
              <c:f>'Figure 6'!$A$3:$A$19</c:f>
              <c:strCache/>
            </c:strRef>
          </c:cat>
          <c:val>
            <c:numRef>
              <c:f>'Figure 6'!$F$3:$F$19</c:f>
              <c:numCache/>
            </c:numRef>
          </c:val>
        </c:ser>
        <c:ser>
          <c:idx val="5"/>
          <c:order val="5"/>
          <c:tx>
            <c:strRef>
              <c:f>'Figure 6'!$G$2</c:f>
              <c:strCache>
                <c:ptCount val="1"/>
                <c:pt idx="0">
                  <c:v>Diplômes de niveaux I et II</c:v>
                </c:pt>
              </c:strCache>
            </c:strRef>
          </c:tx>
          <c:spPr>
            <a:ln w="12700">
              <a:solidFill>
                <a:srgbClr val="666699"/>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noFill/>
              </a:ln>
            </c:spPr>
          </c:marker>
          <c:cat>
            <c:strRef>
              <c:f>'Figure 6'!$A$3:$A$19</c:f>
              <c:strCache/>
            </c:strRef>
          </c:cat>
          <c:val>
            <c:numRef>
              <c:f>'Figure 6'!$G$3:$G$19</c:f>
              <c:numCache/>
            </c:numRef>
          </c:val>
        </c:ser>
        <c:axId val="63219562"/>
        <c:axId val="32105147"/>
      </c:radarChart>
      <c:catAx>
        <c:axId val="63219562"/>
        <c:scaling>
          <c:orientation val="maxMin"/>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2105147"/>
        <c:crosses val="autoZero"/>
        <c:auto val="0"/>
        <c:lblOffset val="100"/>
        <c:tickLblSkip val="1"/>
        <c:noMultiLvlLbl val="0"/>
      </c:catAx>
      <c:valAx>
        <c:axId val="32105147"/>
        <c:scaling>
          <c:orientation val="minMax"/>
        </c:scaling>
        <c:axPos val="r"/>
        <c:majorGridlines>
          <c:spPr>
            <a:ln w="3175">
              <a:solidFill>
                <a:srgbClr val="C0C0C0"/>
              </a:solidFill>
            </a:ln>
          </c:spPr>
        </c:majorGridlines>
        <c:delete val="0"/>
        <c:numFmt formatCode="#,##0" sourceLinked="0"/>
        <c:majorTickMark val="out"/>
        <c:minorTickMark val="none"/>
        <c:tickLblPos val="low"/>
        <c:spPr>
          <a:ln w="3175">
            <a:solidFill>
              <a:srgbClr val="808080"/>
            </a:solidFill>
          </a:ln>
        </c:spPr>
        <c:txPr>
          <a:bodyPr/>
          <a:lstStyle/>
          <a:p>
            <a:pPr>
              <a:defRPr lang="en-US" cap="none" sz="800" b="0" i="0" u="none" baseline="0">
                <a:solidFill>
                  <a:srgbClr val="000000"/>
                </a:solidFill>
              </a:defRPr>
            </a:pPr>
          </a:p>
        </c:txPr>
        <c:crossAx val="63219562"/>
        <c:crossesAt val="1"/>
        <c:crossBetween val="between"/>
        <c:dispUnits/>
      </c:valAx>
      <c:spPr>
        <a:solidFill>
          <a:srgbClr val="FFFFFF"/>
        </a:solidFill>
        <a:ln w="3175">
          <a:noFill/>
        </a:ln>
      </c:spPr>
    </c:plotArea>
    <c:legend>
      <c:legendPos val="t"/>
      <c:layout>
        <c:manualLayout>
          <c:xMode val="edge"/>
          <c:yMode val="edge"/>
          <c:x val="0"/>
          <c:y val="0.07125"/>
          <c:w val="0.99325"/>
          <c:h val="0.071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51"/>
          <c:w val="0.96525"/>
          <c:h val="0.87025"/>
        </c:manualLayout>
      </c:layout>
      <c:barChart>
        <c:barDir val="col"/>
        <c:grouping val="clustered"/>
        <c:varyColors val="0"/>
        <c:ser>
          <c:idx val="0"/>
          <c:order val="0"/>
          <c:tx>
            <c:strRef>
              <c:f>'Figure 7'!$B$3</c:f>
              <c:strCache>
                <c:ptCount val="1"/>
                <c:pt idx="0">
                  <c:v>Sans permis</c:v>
                </c:pt>
              </c:strCache>
            </c:strRef>
          </c:tx>
          <c:spPr>
            <a:solidFill>
              <a:srgbClr val="DF2DB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strRef>
              <c:f>'Figure 7'!$A$4:$A$9</c:f>
              <c:strCache/>
            </c:strRef>
          </c:cat>
          <c:val>
            <c:numRef>
              <c:f>'Figure 7'!$B$4:$B$9</c:f>
              <c:numCache/>
            </c:numRef>
          </c:val>
        </c:ser>
        <c:ser>
          <c:idx val="1"/>
          <c:order val="1"/>
          <c:tx>
            <c:strRef>
              <c:f>'Figure 7'!$C$3</c:f>
              <c:strCache>
                <c:ptCount val="1"/>
                <c:pt idx="0">
                  <c:v>Avec permis</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strRef>
              <c:f>'Figure 7'!$A$4:$A$9</c:f>
              <c:strCache/>
            </c:strRef>
          </c:cat>
          <c:val>
            <c:numRef>
              <c:f>'Figure 7'!$C$4:$C$9</c:f>
              <c:numCache/>
            </c:numRef>
          </c:val>
        </c:ser>
        <c:overlap val="-25"/>
        <c:axId val="20510868"/>
        <c:axId val="50380085"/>
      </c:barChart>
      <c:catAx>
        <c:axId val="20510868"/>
        <c:scaling>
          <c:orientation val="minMax"/>
        </c:scaling>
        <c:axPos val="b"/>
        <c:delete val="0"/>
        <c:numFmt formatCode="General" sourceLinked="1"/>
        <c:majorTickMark val="none"/>
        <c:minorTickMark val="none"/>
        <c:tickLblPos val="nextTo"/>
        <c:spPr>
          <a:ln w="3175">
            <a:solidFill>
              <a:srgbClr val="808080"/>
            </a:solidFill>
          </a:ln>
        </c:spPr>
        <c:crossAx val="50380085"/>
        <c:crosses val="autoZero"/>
        <c:auto val="1"/>
        <c:lblOffset val="100"/>
        <c:tickLblSkip val="1"/>
        <c:noMultiLvlLbl val="0"/>
      </c:catAx>
      <c:valAx>
        <c:axId val="50380085"/>
        <c:scaling>
          <c:orientation val="minMax"/>
        </c:scaling>
        <c:axPos val="l"/>
        <c:delete val="1"/>
        <c:majorTickMark val="out"/>
        <c:minorTickMark val="none"/>
        <c:tickLblPos val="nextTo"/>
        <c:crossAx val="20510868"/>
        <c:crossesAt val="1"/>
        <c:crossBetween val="between"/>
        <c:dispUnits/>
      </c:valAx>
      <c:spPr>
        <a:solidFill>
          <a:srgbClr val="FFFFFF"/>
        </a:solidFill>
        <a:ln w="3175">
          <a:noFill/>
        </a:ln>
      </c:spPr>
    </c:plotArea>
    <c:legend>
      <c:legendPos val="t"/>
      <c:layout>
        <c:manualLayout>
          <c:xMode val="edge"/>
          <c:yMode val="edge"/>
          <c:x val="0.303"/>
          <c:y val="0.01175"/>
          <c:w val="0.38925"/>
          <c:h val="0.0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0.01025</cdr:y>
    </cdr:from>
    <cdr:to>
      <cdr:x>0.113</cdr:x>
      <cdr:y>0.059</cdr:y>
    </cdr:to>
    <cdr:sp>
      <cdr:nvSpPr>
        <cdr:cNvPr id="1" name="ZoneTexte 4"/>
        <cdr:cNvSpPr txBox="1">
          <a:spLocks noChangeArrowheads="1"/>
        </cdr:cNvSpPr>
      </cdr:nvSpPr>
      <cdr:spPr>
        <a:xfrm>
          <a:off x="-47624" y="38100"/>
          <a:ext cx="790575" cy="209550"/>
        </a:xfrm>
        <a:prstGeom prst="rect">
          <a:avLst/>
        </a:prstGeom>
        <a:noFill/>
        <a:ln w="9525" cmpd="sng">
          <a:noFill/>
        </a:ln>
      </cdr:spPr>
      <cdr:txBody>
        <a:bodyPr vertOverflow="clip" wrap="square" lIns="0" tIns="0" rIns="36000" bIns="0"/>
        <a:p>
          <a:pPr algn="ctr">
            <a:defRPr/>
          </a:pPr>
          <a:r>
            <a:rPr lang="en-US" cap="none" sz="1000" b="0" i="0" u="none" baseline="0">
              <a:solidFill>
                <a:srgbClr val="000000"/>
              </a:solidFill>
              <a:latin typeface="Calibri"/>
              <a:ea typeface="Calibri"/>
              <a:cs typeface="Calibri"/>
            </a:rPr>
            <a:t>Taux emploi</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104775</xdr:rowOff>
    </xdr:from>
    <xdr:to>
      <xdr:col>12</xdr:col>
      <xdr:colOff>314325</xdr:colOff>
      <xdr:row>31</xdr:row>
      <xdr:rowOff>295275</xdr:rowOff>
    </xdr:to>
    <xdr:graphicFrame>
      <xdr:nvGraphicFramePr>
        <xdr:cNvPr id="1" name="Graphique 1"/>
        <xdr:cNvGraphicFramePr/>
      </xdr:nvGraphicFramePr>
      <xdr:xfrm>
        <a:off x="0" y="1895475"/>
        <a:ext cx="6534150" cy="4286250"/>
      </xdr:xfrm>
      <a:graphic>
        <a:graphicData uri="http://schemas.openxmlformats.org/drawingml/2006/chart">
          <c:chart xmlns:c="http://schemas.openxmlformats.org/drawingml/2006/chart" r:id="rId1"/>
        </a:graphicData>
      </a:graphic>
    </xdr:graphicFrame>
    <xdr:clientData/>
  </xdr:twoCellAnchor>
  <xdr:twoCellAnchor>
    <xdr:from>
      <xdr:col>11</xdr:col>
      <xdr:colOff>247650</xdr:colOff>
      <xdr:row>10</xdr:row>
      <xdr:rowOff>114300</xdr:rowOff>
    </xdr:from>
    <xdr:to>
      <xdr:col>12</xdr:col>
      <xdr:colOff>323850</xdr:colOff>
      <xdr:row>12</xdr:row>
      <xdr:rowOff>142875</xdr:rowOff>
    </xdr:to>
    <xdr:sp>
      <xdr:nvSpPr>
        <xdr:cNvPr id="2" name="ZoneTexte 4"/>
        <xdr:cNvSpPr txBox="1">
          <a:spLocks noChangeArrowheads="1"/>
        </xdr:cNvSpPr>
      </xdr:nvSpPr>
      <xdr:spPr>
        <a:xfrm>
          <a:off x="6086475" y="1905000"/>
          <a:ext cx="457200" cy="276225"/>
        </a:xfrm>
        <a:prstGeom prst="rect">
          <a:avLst/>
        </a:prstGeom>
        <a:solidFill>
          <a:srgbClr val="D9D9D9"/>
        </a:solidFill>
        <a:ln w="9525" cmpd="sng">
          <a:noFill/>
        </a:ln>
      </xdr:spPr>
      <xdr:txBody>
        <a:bodyPr vertOverflow="clip" wrap="square" lIns="36000" tIns="45720" rIns="36000" bIns="45720"/>
        <a:p>
          <a:pPr algn="ctr">
            <a:defRPr/>
          </a:pPr>
          <a:r>
            <a:rPr lang="en-US" cap="none" sz="1000" b="0" i="0" u="none" baseline="0">
              <a:solidFill>
                <a:srgbClr val="000000"/>
              </a:solidFill>
              <a:latin typeface="Calibri"/>
              <a:ea typeface="Calibri"/>
              <a:cs typeface="Calibri"/>
            </a:rPr>
            <a:t>PIB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180975</xdr:rowOff>
    </xdr:from>
    <xdr:to>
      <xdr:col>7</xdr:col>
      <xdr:colOff>514350</xdr:colOff>
      <xdr:row>39</xdr:row>
      <xdr:rowOff>285750</xdr:rowOff>
    </xdr:to>
    <xdr:graphicFrame>
      <xdr:nvGraphicFramePr>
        <xdr:cNvPr id="1" name="Graphique 1"/>
        <xdr:cNvGraphicFramePr/>
      </xdr:nvGraphicFramePr>
      <xdr:xfrm>
        <a:off x="0" y="3619500"/>
        <a:ext cx="6753225"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5</xdr:col>
      <xdr:colOff>38100</xdr:colOff>
      <xdr:row>25</xdr:row>
      <xdr:rowOff>142875</xdr:rowOff>
    </xdr:to>
    <xdr:graphicFrame>
      <xdr:nvGraphicFramePr>
        <xdr:cNvPr id="1" name="Graphique 1"/>
        <xdr:cNvGraphicFramePr/>
      </xdr:nvGraphicFramePr>
      <xdr:xfrm>
        <a:off x="0" y="1866900"/>
        <a:ext cx="4791075" cy="2705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57150</xdr:rowOff>
    </xdr:from>
    <xdr:to>
      <xdr:col>8</xdr:col>
      <xdr:colOff>0</xdr:colOff>
      <xdr:row>60</xdr:row>
      <xdr:rowOff>28575</xdr:rowOff>
    </xdr:to>
    <xdr:graphicFrame>
      <xdr:nvGraphicFramePr>
        <xdr:cNvPr id="1" name="Graphique 1"/>
        <xdr:cNvGraphicFramePr/>
      </xdr:nvGraphicFramePr>
      <xdr:xfrm>
        <a:off x="9525" y="5029200"/>
        <a:ext cx="7067550" cy="6600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28575</xdr:rowOff>
    </xdr:from>
    <xdr:to>
      <xdr:col>4</xdr:col>
      <xdr:colOff>447675</xdr:colOff>
      <xdr:row>26</xdr:row>
      <xdr:rowOff>104775</xdr:rowOff>
    </xdr:to>
    <xdr:graphicFrame>
      <xdr:nvGraphicFramePr>
        <xdr:cNvPr id="1" name="Graphique 1"/>
        <xdr:cNvGraphicFramePr/>
      </xdr:nvGraphicFramePr>
      <xdr:xfrm>
        <a:off x="0" y="1714500"/>
        <a:ext cx="4171950" cy="3067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marchal\Documents\IVA-IPA%202018\6-%20Exploitations%20-%20Diffusions\1-%20Publications\NI\IPA\tableaux_travail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sheetName val="figure 2"/>
      <sheetName val="figure 3"/>
      <sheetName val="Nondip en EDI"/>
      <sheetName val="figure 4"/>
      <sheetName val="spec"/>
      <sheetName val="figure 5"/>
      <sheetName val="Tpartiel"/>
      <sheetName val="MemeEnt"/>
      <sheetName val="figure 7"/>
      <sheetName val="Permis"/>
      <sheetName val="declass"/>
      <sheetName val="Orient"/>
      <sheetName val="dipsup"/>
      <sheetName val="Inactifs"/>
      <sheetName val="TR nation"/>
      <sheetName val="rcl2"/>
      <sheetName val="Feuil1"/>
      <sheetName val="Feuil2"/>
    </sheetNames>
    <sheetDataSet>
      <sheetData sheetId="5">
        <row r="129">
          <cell r="C129">
            <v>110</v>
          </cell>
          <cell r="D129" t="str">
            <v>Specialites Pluriscientifiques</v>
          </cell>
          <cell r="E129" t="str">
            <v>ns</v>
          </cell>
        </row>
        <row r="130">
          <cell r="C130">
            <v>111</v>
          </cell>
          <cell r="D130" t="str">
            <v>Physique-Chimie</v>
          </cell>
          <cell r="E130">
            <v>69.9</v>
          </cell>
        </row>
        <row r="131">
          <cell r="C131">
            <v>112</v>
          </cell>
          <cell r="D131" t="str">
            <v>Chimie-Biologie, Biochimie</v>
          </cell>
          <cell r="E131" t="str">
            <v>ns</v>
          </cell>
        </row>
        <row r="132">
          <cell r="C132">
            <v>113</v>
          </cell>
          <cell r="D132" t="str">
            <v>Sciences Nat. (Biologie-Geologie)</v>
          </cell>
          <cell r="E132" t="str">
            <v>ns</v>
          </cell>
        </row>
        <row r="133">
          <cell r="C133">
            <v>114</v>
          </cell>
          <cell r="D133" t="str">
            <v>Mathematiques</v>
          </cell>
          <cell r="E133">
            <v>81.8</v>
          </cell>
        </row>
        <row r="134">
          <cell r="C134">
            <v>115</v>
          </cell>
          <cell r="D134" t="str">
            <v>Physique</v>
          </cell>
          <cell r="E134">
            <v>77.3</v>
          </cell>
        </row>
        <row r="135">
          <cell r="C135">
            <v>116</v>
          </cell>
          <cell r="D135" t="str">
            <v>Chimie</v>
          </cell>
          <cell r="E135">
            <v>72.6</v>
          </cell>
        </row>
        <row r="136">
          <cell r="C136">
            <v>117</v>
          </cell>
          <cell r="D136" t="str">
            <v>Sciences De La Terre</v>
          </cell>
          <cell r="E136" t="str">
            <v>ns</v>
          </cell>
        </row>
        <row r="137">
          <cell r="C137">
            <v>118</v>
          </cell>
          <cell r="D137" t="str">
            <v>Sciences De La Vie</v>
          </cell>
          <cell r="E137">
            <v>84.1</v>
          </cell>
        </row>
        <row r="138">
          <cell r="C138">
            <v>120</v>
          </cell>
          <cell r="D138" t="str">
            <v>Spec.Pluridisc.Sc-Humain.&amp; Droit</v>
          </cell>
          <cell r="E138">
            <v>66.5</v>
          </cell>
        </row>
        <row r="139">
          <cell r="C139">
            <v>121</v>
          </cell>
          <cell r="D139" t="str">
            <v>Geographie</v>
          </cell>
          <cell r="E139" t="str">
            <v>ns</v>
          </cell>
        </row>
        <row r="140">
          <cell r="C140">
            <v>122</v>
          </cell>
          <cell r="D140" t="str">
            <v>Economie</v>
          </cell>
          <cell r="E140">
            <v>76.3</v>
          </cell>
        </row>
        <row r="141">
          <cell r="C141">
            <v>123</v>
          </cell>
          <cell r="D141" t="str">
            <v>Sciences Sociales</v>
          </cell>
          <cell r="E141">
            <v>69.6</v>
          </cell>
        </row>
        <row r="142">
          <cell r="C142">
            <v>124</v>
          </cell>
          <cell r="D142" t="str">
            <v>Psychologie</v>
          </cell>
          <cell r="E142" t="str">
            <v>ns</v>
          </cell>
        </row>
        <row r="143">
          <cell r="C143">
            <v>125</v>
          </cell>
          <cell r="D143" t="str">
            <v>Linguistique</v>
          </cell>
          <cell r="E143" t="str">
            <v>ns</v>
          </cell>
        </row>
        <row r="144">
          <cell r="C144">
            <v>126</v>
          </cell>
          <cell r="D144" t="str">
            <v>Histoire</v>
          </cell>
          <cell r="E144" t="str">
            <v>ns</v>
          </cell>
        </row>
        <row r="145">
          <cell r="C145">
            <v>128</v>
          </cell>
          <cell r="D145" t="str">
            <v>Droit, Sciences Politiques</v>
          </cell>
          <cell r="E145">
            <v>77.4</v>
          </cell>
        </row>
        <row r="146">
          <cell r="C146">
            <v>130</v>
          </cell>
          <cell r="D146" t="str">
            <v>Spec.Litt.&amp; Artist.Plurivalentes</v>
          </cell>
          <cell r="E146" t="str">
            <v>ns</v>
          </cell>
        </row>
        <row r="147">
          <cell r="C147">
            <v>131</v>
          </cell>
          <cell r="D147" t="str">
            <v>Francais, Litt.&amp; Civil.Francaise</v>
          </cell>
          <cell r="E147" t="str">
            <v>ns</v>
          </cell>
        </row>
        <row r="148">
          <cell r="C148">
            <v>133</v>
          </cell>
          <cell r="D148" t="str">
            <v>Musique, Arts Du Spectacle</v>
          </cell>
          <cell r="E148" t="str">
            <v>ns</v>
          </cell>
        </row>
        <row r="149">
          <cell r="C149">
            <v>136</v>
          </cell>
          <cell r="D149" t="str">
            <v>Langu.Vivantes, Civilisat.Etrang.</v>
          </cell>
          <cell r="E149">
            <v>61.2</v>
          </cell>
        </row>
        <row r="150">
          <cell r="C150">
            <v>300</v>
          </cell>
          <cell r="D150" t="str">
            <v>Spec.Plurivalentes Des Services</v>
          </cell>
          <cell r="E150" t="str">
            <v>ns</v>
          </cell>
        </row>
        <row r="151">
          <cell r="C151">
            <v>310</v>
          </cell>
          <cell r="D151" t="str">
            <v>Spec.Plurival.Echanges &amp; Gestion</v>
          </cell>
          <cell r="E151">
            <v>75.8</v>
          </cell>
        </row>
        <row r="152">
          <cell r="C152">
            <v>313</v>
          </cell>
          <cell r="D152" t="str">
            <v>Finances, Banque, Assurances</v>
          </cell>
          <cell r="E152">
            <v>86</v>
          </cell>
        </row>
        <row r="153">
          <cell r="C153">
            <v>314</v>
          </cell>
          <cell r="D153" t="str">
            <v>Comptabilite, Gestion</v>
          </cell>
          <cell r="E153">
            <v>87.9</v>
          </cell>
        </row>
        <row r="154">
          <cell r="C154">
            <v>315</v>
          </cell>
          <cell r="D154" t="str">
            <v>Ress.Humaines, Gestion Du Personl</v>
          </cell>
          <cell r="E154">
            <v>79.3</v>
          </cell>
        </row>
        <row r="155">
          <cell r="C155">
            <v>311</v>
          </cell>
          <cell r="D155" t="str">
            <v>Transport, Manutent., Magasinage</v>
          </cell>
          <cell r="E155">
            <v>79.4</v>
          </cell>
        </row>
        <row r="156">
          <cell r="C156">
            <v>312</v>
          </cell>
          <cell r="D156" t="str">
            <v>Commerce, Vente</v>
          </cell>
          <cell r="E156">
            <v>77.5</v>
          </cell>
        </row>
        <row r="157">
          <cell r="C157">
            <v>320</v>
          </cell>
          <cell r="D157" t="str">
            <v>Spec.Plurival.De La Communication</v>
          </cell>
          <cell r="E157">
            <v>66.3</v>
          </cell>
        </row>
        <row r="158">
          <cell r="C158">
            <v>321</v>
          </cell>
          <cell r="D158" t="str">
            <v>Journalisme Et Communication</v>
          </cell>
          <cell r="E158">
            <v>84.2</v>
          </cell>
        </row>
        <row r="159">
          <cell r="C159">
            <v>322</v>
          </cell>
          <cell r="D159" t="str">
            <v>Techniq.De Imprimerie Et Edition</v>
          </cell>
          <cell r="E159">
            <v>58.3</v>
          </cell>
        </row>
        <row r="160">
          <cell r="C160">
            <v>323</v>
          </cell>
          <cell r="D160" t="str">
            <v>Techniq.De Image, Son, Spectacle</v>
          </cell>
          <cell r="E160">
            <v>69.3</v>
          </cell>
        </row>
        <row r="161">
          <cell r="C161">
            <v>325</v>
          </cell>
          <cell r="D161" t="str">
            <v>Docum., Biblioth., Admin.Donnees</v>
          </cell>
          <cell r="E161">
            <v>56.5</v>
          </cell>
        </row>
        <row r="162">
          <cell r="C162">
            <v>326</v>
          </cell>
          <cell r="D162" t="str">
            <v>Informatiq, Traitmt De L Inform.</v>
          </cell>
          <cell r="E162">
            <v>85.4</v>
          </cell>
        </row>
        <row r="163">
          <cell r="C163">
            <v>330</v>
          </cell>
          <cell r="D163" t="str">
            <v>Spec.Pluriv.Sanitaires &amp; Sociales</v>
          </cell>
          <cell r="E163">
            <v>73.8</v>
          </cell>
        </row>
        <row r="164">
          <cell r="C164">
            <v>331</v>
          </cell>
          <cell r="D164" t="str">
            <v>Sante</v>
          </cell>
          <cell r="E164">
            <v>85.9</v>
          </cell>
        </row>
        <row r="165">
          <cell r="C165">
            <v>332</v>
          </cell>
          <cell r="D165" t="str">
            <v>Travail Social</v>
          </cell>
          <cell r="E165">
            <v>79</v>
          </cell>
        </row>
        <row r="166">
          <cell r="C166">
            <v>333</v>
          </cell>
          <cell r="D166" t="str">
            <v>Enseignement, Formation</v>
          </cell>
          <cell r="E166" t="str">
            <v>ns</v>
          </cell>
        </row>
        <row r="167">
          <cell r="C167">
            <v>335</v>
          </cell>
          <cell r="D167" t="str">
            <v>Anima.Cult., Sportiv.&amp; De Loisirs</v>
          </cell>
          <cell r="E167">
            <v>88.2</v>
          </cell>
        </row>
        <row r="168">
          <cell r="C168">
            <v>334</v>
          </cell>
          <cell r="D168" t="str">
            <v>Accueil, Hotellerie, Tourisme</v>
          </cell>
          <cell r="E168">
            <v>80.8</v>
          </cell>
        </row>
        <row r="169">
          <cell r="C169">
            <v>340</v>
          </cell>
          <cell r="D169" t="str">
            <v>Spec.Pluriv.Services A La Collect.</v>
          </cell>
          <cell r="E169">
            <v>79.2</v>
          </cell>
        </row>
        <row r="170">
          <cell r="C170">
            <v>341</v>
          </cell>
          <cell r="D170" t="str">
            <v>Amengt Territ, Devel, Urbanisme</v>
          </cell>
          <cell r="E170">
            <v>69.1</v>
          </cell>
        </row>
        <row r="171">
          <cell r="C171">
            <v>342</v>
          </cell>
          <cell r="D171" t="str">
            <v>Protect&amp; Develpt Du Patrimoine</v>
          </cell>
          <cell r="E171" t="str">
            <v>ns</v>
          </cell>
        </row>
        <row r="172">
          <cell r="C172">
            <v>343</v>
          </cell>
          <cell r="D172" t="str">
            <v>Nettoyage, Assain., Protect.Envi.</v>
          </cell>
          <cell r="E172">
            <v>75.7</v>
          </cell>
        </row>
        <row r="173">
          <cell r="C173">
            <v>344</v>
          </cell>
          <cell r="D173" t="str">
            <v>Securit.Des Biens &amp; Des Personnes</v>
          </cell>
          <cell r="E173">
            <v>73.8</v>
          </cell>
        </row>
        <row r="174">
          <cell r="C174">
            <v>200</v>
          </cell>
          <cell r="D174" t="str">
            <v>Techno.Industriell.Fondamentales</v>
          </cell>
          <cell r="E174">
            <v>80</v>
          </cell>
        </row>
        <row r="175">
          <cell r="C175">
            <v>201</v>
          </cell>
          <cell r="D175" t="str">
            <v>Techno De Comde Des Transf.Indust</v>
          </cell>
          <cell r="E175">
            <v>89.9</v>
          </cell>
        </row>
        <row r="176">
          <cell r="C176">
            <v>210</v>
          </cell>
          <cell r="D176" t="str">
            <v>Spec.Pluriv.De L Agronomie Agric.</v>
          </cell>
          <cell r="E176">
            <v>82.3</v>
          </cell>
        </row>
        <row r="177">
          <cell r="C177">
            <v>211</v>
          </cell>
          <cell r="D177" t="str">
            <v>Prod.Vegetales, Cultur.Specialis.</v>
          </cell>
          <cell r="E177">
            <v>81</v>
          </cell>
        </row>
        <row r="178">
          <cell r="C178">
            <v>212</v>
          </cell>
          <cell r="D178" t="str">
            <v>Prod.Animales, Elevage Specialis.</v>
          </cell>
          <cell r="E178">
            <v>90.3</v>
          </cell>
        </row>
        <row r="179">
          <cell r="C179">
            <v>213</v>
          </cell>
          <cell r="D179" t="str">
            <v>Forets, Espaces Naturels, Faune</v>
          </cell>
          <cell r="E179" t="str">
            <v>ns</v>
          </cell>
        </row>
        <row r="180">
          <cell r="C180">
            <v>214</v>
          </cell>
          <cell r="D180" t="str">
            <v>Amenagement Paysager</v>
          </cell>
          <cell r="E180">
            <v>84</v>
          </cell>
        </row>
        <row r="181">
          <cell r="C181">
            <v>220</v>
          </cell>
          <cell r="D181" t="str">
            <v>Spec.Pluritechno Des Transformat.</v>
          </cell>
          <cell r="E181">
            <v>78.2</v>
          </cell>
        </row>
        <row r="182">
          <cell r="C182">
            <v>221</v>
          </cell>
          <cell r="D182" t="str">
            <v>Agro-Alimentaire, Alimentation</v>
          </cell>
          <cell r="E182">
            <v>85.7</v>
          </cell>
        </row>
        <row r="183">
          <cell r="C183">
            <v>222</v>
          </cell>
          <cell r="D183" t="str">
            <v>Transfo.Chimiques Et Apparentees</v>
          </cell>
          <cell r="E183">
            <v>83.3</v>
          </cell>
        </row>
        <row r="184">
          <cell r="C184">
            <v>223</v>
          </cell>
          <cell r="D184" t="str">
            <v>Metallurgie Y.C. Siderurgie, ...</v>
          </cell>
          <cell r="E184" t="str">
            <v>ns</v>
          </cell>
        </row>
        <row r="185">
          <cell r="C185">
            <v>225</v>
          </cell>
          <cell r="D185" t="str">
            <v>Plasturgie, Materiaux Composites</v>
          </cell>
          <cell r="E185">
            <v>90.3</v>
          </cell>
        </row>
        <row r="186">
          <cell r="C186">
            <v>226</v>
          </cell>
          <cell r="D186" t="str">
            <v>Papier, Carton</v>
          </cell>
          <cell r="E186" t="str">
            <v>ns</v>
          </cell>
        </row>
        <row r="187">
          <cell r="C187">
            <v>227</v>
          </cell>
          <cell r="D187" t="str">
            <v>Energie, Genie Climatique</v>
          </cell>
          <cell r="E187">
            <v>87.6</v>
          </cell>
        </row>
        <row r="188">
          <cell r="C188">
            <v>230</v>
          </cell>
          <cell r="D188" t="str">
            <v>Spec.Pluritechno, Genie Civil, ..</v>
          </cell>
          <cell r="E188">
            <v>91.8</v>
          </cell>
        </row>
        <row r="189">
          <cell r="C189">
            <v>231</v>
          </cell>
          <cell r="D189" t="str">
            <v>Mines &amp; Carr., Genie Civil, Topo.</v>
          </cell>
          <cell r="E189">
            <v>94.5</v>
          </cell>
        </row>
        <row r="190">
          <cell r="C190">
            <v>232</v>
          </cell>
          <cell r="D190" t="str">
            <v>Batiment : Construct.&amp; Couverture</v>
          </cell>
          <cell r="E190">
            <v>93.1</v>
          </cell>
        </row>
        <row r="191">
          <cell r="C191">
            <v>234</v>
          </cell>
          <cell r="D191" t="str">
            <v>Travail Du Bois Et De L Ameublmt</v>
          </cell>
          <cell r="E191" t="str">
            <v>ns</v>
          </cell>
        </row>
        <row r="192">
          <cell r="C192">
            <v>240</v>
          </cell>
          <cell r="D192" t="str">
            <v>Spec.Pluritechno Materiaux Soupl.</v>
          </cell>
          <cell r="E192">
            <v>72.3</v>
          </cell>
        </row>
        <row r="193">
          <cell r="C193">
            <v>241</v>
          </cell>
          <cell r="D193" t="str">
            <v>Textile</v>
          </cell>
          <cell r="E193" t="str">
            <v>ns</v>
          </cell>
        </row>
        <row r="194">
          <cell r="C194">
            <v>242</v>
          </cell>
          <cell r="D194" t="str">
            <v>Habillement Y. C. Mode, Couture</v>
          </cell>
          <cell r="E194" t="str">
            <v>ns</v>
          </cell>
        </row>
        <row r="195">
          <cell r="C195">
            <v>250</v>
          </cell>
          <cell r="D195" t="str">
            <v>Spec.Pluritechno Mecan.-Electric.</v>
          </cell>
          <cell r="E195">
            <v>84</v>
          </cell>
        </row>
        <row r="196">
          <cell r="C196">
            <v>251</v>
          </cell>
          <cell r="D196" t="str">
            <v>Mecaniq Gene.&amp; De Precis., Usinag</v>
          </cell>
          <cell r="E196">
            <v>80.1</v>
          </cell>
        </row>
        <row r="197">
          <cell r="C197">
            <v>252</v>
          </cell>
          <cell r="D197" t="str">
            <v>Moteurs Et Mecanique Auto</v>
          </cell>
          <cell r="E197">
            <v>87.3</v>
          </cell>
        </row>
        <row r="198">
          <cell r="C198">
            <v>253</v>
          </cell>
          <cell r="D198" t="str">
            <v>Mecanique Aeronautiq.&amp; Spatiale</v>
          </cell>
          <cell r="E198">
            <v>88.7</v>
          </cell>
        </row>
        <row r="199">
          <cell r="C199">
            <v>254</v>
          </cell>
          <cell r="D199" t="str">
            <v>Structures Metalliques</v>
          </cell>
          <cell r="E199" t="str">
            <v>ns</v>
          </cell>
        </row>
        <row r="200">
          <cell r="C200">
            <v>255</v>
          </cell>
          <cell r="D200" t="str">
            <v>Electricite, Electronique</v>
          </cell>
          <cell r="E200">
            <v>85.8</v>
          </cell>
        </row>
        <row r="201">
          <cell r="C201">
            <v>999</v>
          </cell>
          <cell r="D201">
            <v>999</v>
          </cell>
          <cell r="E201" t="str">
            <v>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3"/>
  <sheetViews>
    <sheetView zoomScalePageLayoutView="0" workbookViewId="0" topLeftCell="A10">
      <selection activeCell="C35" sqref="C35"/>
    </sheetView>
  </sheetViews>
  <sheetFormatPr defaultColWidth="11.421875" defaultRowHeight="15"/>
  <cols>
    <col min="1" max="1" width="91.00390625" style="0" customWidth="1"/>
    <col min="3" max="3" width="122.7109375" style="0" customWidth="1"/>
  </cols>
  <sheetData>
    <row r="1" ht="15">
      <c r="A1" s="12" t="s">
        <v>72</v>
      </c>
    </row>
    <row r="2" ht="15">
      <c r="A2" s="13" t="s">
        <v>73</v>
      </c>
    </row>
    <row r="3" spans="1:3" ht="58.5" customHeight="1">
      <c r="A3" s="81" t="s">
        <v>92</v>
      </c>
      <c r="C3" s="14"/>
    </row>
    <row r="4" ht="15">
      <c r="A4" s="22" t="s">
        <v>93</v>
      </c>
    </row>
    <row r="5" ht="82.5" customHeight="1">
      <c r="A5" s="81" t="s">
        <v>171</v>
      </c>
    </row>
    <row r="6" ht="15">
      <c r="A6" s="15" t="s">
        <v>74</v>
      </c>
    </row>
    <row r="7" ht="57" customHeight="1">
      <c r="A7" s="82" t="s">
        <v>94</v>
      </c>
    </row>
    <row r="8" ht="36">
      <c r="A8" s="82" t="s">
        <v>173</v>
      </c>
    </row>
    <row r="9" ht="25.5" customHeight="1">
      <c r="A9" s="16" t="s">
        <v>75</v>
      </c>
    </row>
    <row r="10" ht="20.25" customHeight="1">
      <c r="A10" s="16" t="s">
        <v>76</v>
      </c>
    </row>
    <row r="11" ht="15">
      <c r="A11" s="16" t="s">
        <v>77</v>
      </c>
    </row>
    <row r="12" ht="30" customHeight="1">
      <c r="A12" s="16" t="s">
        <v>78</v>
      </c>
    </row>
    <row r="13" ht="15">
      <c r="A13" s="16" t="s">
        <v>95</v>
      </c>
    </row>
    <row r="14" ht="19.5" customHeight="1">
      <c r="A14" s="16" t="s">
        <v>96</v>
      </c>
    </row>
    <row r="15" ht="33" customHeight="1">
      <c r="A15" s="83" t="s">
        <v>172</v>
      </c>
    </row>
    <row r="16" ht="24">
      <c r="A16" s="21" t="s">
        <v>174</v>
      </c>
    </row>
    <row r="17" ht="36">
      <c r="A17" s="21" t="s">
        <v>175</v>
      </c>
    </row>
    <row r="18" ht="36">
      <c r="A18" s="21" t="s">
        <v>176</v>
      </c>
    </row>
    <row r="19" ht="30" customHeight="1">
      <c r="A19" s="21" t="s">
        <v>177</v>
      </c>
    </row>
    <row r="20" ht="30" customHeight="1">
      <c r="A20" s="21" t="s">
        <v>178</v>
      </c>
    </row>
    <row r="21" ht="41.25">
      <c r="A21" s="17" t="s">
        <v>97</v>
      </c>
    </row>
    <row r="22" ht="14.25" customHeight="1"/>
    <row r="23" ht="15">
      <c r="A23" s="234" t="s">
        <v>217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A24" sqref="A24"/>
    </sheetView>
  </sheetViews>
  <sheetFormatPr defaultColWidth="11.421875" defaultRowHeight="15"/>
  <cols>
    <col min="1" max="1" width="15.8515625" style="22" customWidth="1"/>
    <col min="2" max="16384" width="11.421875" style="22" customWidth="1"/>
  </cols>
  <sheetData>
    <row r="1" ht="12">
      <c r="A1" s="32" t="s">
        <v>89</v>
      </c>
    </row>
    <row r="2" spans="1:8" ht="12.75" thickBot="1">
      <c r="A2" s="185" t="s">
        <v>91</v>
      </c>
      <c r="B2" s="185"/>
      <c r="C2" s="185"/>
      <c r="D2" s="185"/>
      <c r="E2" s="185"/>
      <c r="F2" s="185"/>
      <c r="G2" s="185"/>
      <c r="H2" s="185"/>
    </row>
    <row r="3" spans="1:4" ht="24.75" thickTop="1">
      <c r="A3" s="25"/>
      <c r="B3" s="150" t="s">
        <v>85</v>
      </c>
      <c r="C3" s="150" t="s">
        <v>179</v>
      </c>
      <c r="D3" s="150" t="s">
        <v>86</v>
      </c>
    </row>
    <row r="4" spans="1:4" ht="12">
      <c r="A4" s="192" t="s">
        <v>0</v>
      </c>
      <c r="B4" s="51" t="s">
        <v>80</v>
      </c>
      <c r="C4" s="151">
        <v>83.6</v>
      </c>
      <c r="D4" s="151">
        <v>79.6</v>
      </c>
    </row>
    <row r="5" spans="1:4" ht="12">
      <c r="A5" s="192"/>
      <c r="B5" s="51" t="s">
        <v>81</v>
      </c>
      <c r="C5" s="151">
        <v>57.6</v>
      </c>
      <c r="D5" s="151">
        <v>53.6</v>
      </c>
    </row>
    <row r="6" spans="1:4" ht="12">
      <c r="A6" s="193" t="s">
        <v>2</v>
      </c>
      <c r="B6" s="54" t="s">
        <v>80</v>
      </c>
      <c r="C6" s="152">
        <v>91.1</v>
      </c>
      <c r="D6" s="152">
        <v>90.7</v>
      </c>
    </row>
    <row r="7" spans="1:4" ht="12">
      <c r="A7" s="194"/>
      <c r="B7" s="58" t="s">
        <v>81</v>
      </c>
      <c r="C7" s="153">
        <v>75.7</v>
      </c>
      <c r="D7" s="153">
        <v>74.4</v>
      </c>
    </row>
    <row r="8" spans="1:4" ht="12">
      <c r="A8" s="192" t="s">
        <v>83</v>
      </c>
      <c r="B8" s="51" t="s">
        <v>80</v>
      </c>
      <c r="C8" s="151">
        <v>85.7</v>
      </c>
      <c r="D8" s="151">
        <v>82.5</v>
      </c>
    </row>
    <row r="9" spans="1:4" ht="12">
      <c r="A9" s="192"/>
      <c r="B9" s="51" t="s">
        <v>81</v>
      </c>
      <c r="C9" s="151">
        <v>71.4</v>
      </c>
      <c r="D9" s="151">
        <v>66.1</v>
      </c>
    </row>
    <row r="10" spans="1:4" ht="12">
      <c r="A10" s="193" t="s">
        <v>4</v>
      </c>
      <c r="B10" s="54" t="s">
        <v>80</v>
      </c>
      <c r="C10" s="152">
        <v>82.8</v>
      </c>
      <c r="D10" s="152">
        <v>83.8</v>
      </c>
    </row>
    <row r="11" spans="1:4" ht="12">
      <c r="A11" s="194"/>
      <c r="B11" s="58" t="s">
        <v>81</v>
      </c>
      <c r="C11" s="153">
        <v>70.3</v>
      </c>
      <c r="D11" s="153">
        <v>70.5</v>
      </c>
    </row>
    <row r="12" spans="1:4" ht="12">
      <c r="A12" s="184" t="s">
        <v>5</v>
      </c>
      <c r="B12" s="154" t="s">
        <v>80</v>
      </c>
      <c r="C12" s="155">
        <v>85.3</v>
      </c>
      <c r="D12" s="155">
        <v>83.5</v>
      </c>
    </row>
    <row r="13" spans="1:4" ht="12">
      <c r="A13" s="184"/>
      <c r="B13" s="154" t="s">
        <v>81</v>
      </c>
      <c r="C13" s="155">
        <v>67.5</v>
      </c>
      <c r="D13" s="155">
        <v>65.3</v>
      </c>
    </row>
    <row r="14" spans="1:4" ht="12">
      <c r="A14" s="184"/>
      <c r="B14" s="154" t="s">
        <v>82</v>
      </c>
      <c r="C14" s="155">
        <v>82.3</v>
      </c>
      <c r="D14" s="155">
        <v>80.5</v>
      </c>
    </row>
    <row r="15" spans="1:4" ht="12">
      <c r="A15" s="193" t="s">
        <v>84</v>
      </c>
      <c r="B15" s="54" t="s">
        <v>80</v>
      </c>
      <c r="C15" s="152">
        <v>88.1</v>
      </c>
      <c r="D15" s="152">
        <v>86.6</v>
      </c>
    </row>
    <row r="16" spans="1:4" ht="12">
      <c r="A16" s="194"/>
      <c r="B16" s="58" t="s">
        <v>81</v>
      </c>
      <c r="C16" s="153">
        <v>80</v>
      </c>
      <c r="D16" s="153">
        <v>81.2</v>
      </c>
    </row>
    <row r="17" spans="1:4" ht="16.5" customHeight="1">
      <c r="A17" s="231" t="s">
        <v>199</v>
      </c>
      <c r="B17" s="232"/>
      <c r="C17" s="232"/>
      <c r="D17" s="232"/>
    </row>
    <row r="18" spans="1:4" ht="16.5" customHeight="1">
      <c r="A18" s="233"/>
      <c r="B18" s="233"/>
      <c r="C18" s="233"/>
      <c r="D18" s="233"/>
    </row>
    <row r="19" spans="1:4" ht="16.5" customHeight="1">
      <c r="A19" s="233"/>
      <c r="B19" s="233"/>
      <c r="C19" s="233"/>
      <c r="D19" s="233"/>
    </row>
    <row r="20" spans="1:9" ht="17.25" customHeight="1">
      <c r="A20" s="190" t="s">
        <v>101</v>
      </c>
      <c r="B20" s="183"/>
      <c r="C20" s="183"/>
      <c r="D20" s="183"/>
      <c r="E20" s="79"/>
      <c r="F20" s="79"/>
      <c r="G20" s="79"/>
      <c r="H20" s="79"/>
      <c r="I20" s="79"/>
    </row>
    <row r="21" spans="1:9" ht="26.25" customHeight="1">
      <c r="A21" s="183"/>
      <c r="B21" s="183"/>
      <c r="C21" s="183"/>
      <c r="D21" s="183"/>
      <c r="E21" s="90"/>
      <c r="F21" s="90"/>
      <c r="G21" s="90"/>
      <c r="H21" s="90"/>
      <c r="I21" s="90"/>
    </row>
    <row r="22" spans="1:9" ht="12" customHeight="1">
      <c r="A22" s="183"/>
      <c r="B22" s="183"/>
      <c r="C22" s="183"/>
      <c r="D22" s="183"/>
      <c r="E22" s="90"/>
      <c r="F22" s="90"/>
      <c r="G22" s="90"/>
      <c r="H22" s="90"/>
      <c r="I22" s="90"/>
    </row>
    <row r="23" spans="1:3" ht="12">
      <c r="A23" s="188" t="s">
        <v>135</v>
      </c>
      <c r="B23" s="188"/>
      <c r="C23" s="188"/>
    </row>
    <row r="24" spans="1:4" ht="12.75" thickBot="1">
      <c r="A24" s="73" t="s">
        <v>218</v>
      </c>
      <c r="B24" s="120"/>
      <c r="C24" s="120"/>
      <c r="D24" s="120"/>
    </row>
  </sheetData>
  <sheetProtection/>
  <mergeCells count="10">
    <mergeCell ref="A23:C23"/>
    <mergeCell ref="A17:D19"/>
    <mergeCell ref="A20:D22"/>
    <mergeCell ref="A2:H2"/>
    <mergeCell ref="A15:A16"/>
    <mergeCell ref="A8:A9"/>
    <mergeCell ref="A12:A14"/>
    <mergeCell ref="A4:A5"/>
    <mergeCell ref="A10:A11"/>
    <mergeCell ref="A6:A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36"/>
  <sheetViews>
    <sheetView zoomScalePageLayoutView="0" workbookViewId="0" topLeftCell="A19">
      <selection activeCell="A36" sqref="A36"/>
    </sheetView>
  </sheetViews>
  <sheetFormatPr defaultColWidth="11.421875" defaultRowHeight="15"/>
  <cols>
    <col min="1" max="1" width="16.00390625" style="2" customWidth="1"/>
    <col min="2" max="9" width="7.140625" style="2" customWidth="1"/>
    <col min="10" max="10" width="7.8515625" style="2" customWidth="1"/>
    <col min="11" max="11" width="6.57421875" style="2" customWidth="1"/>
    <col min="12" max="12" width="5.7109375" style="2" customWidth="1"/>
    <col min="13" max="13" width="5.140625" style="2" customWidth="1"/>
    <col min="14" max="21" width="5.8515625" style="2" customWidth="1"/>
    <col min="22" max="16384" width="11.421875" style="2" customWidth="1"/>
  </cols>
  <sheetData>
    <row r="1" ht="12.75" thickBot="1">
      <c r="A1" s="1" t="s">
        <v>88</v>
      </c>
    </row>
    <row r="2" spans="1:12" ht="15.75" customHeight="1" thickTop="1">
      <c r="A2" s="97"/>
      <c r="B2" s="98">
        <v>2008</v>
      </c>
      <c r="C2" s="98">
        <v>2009</v>
      </c>
      <c r="D2" s="98">
        <v>2010</v>
      </c>
      <c r="E2" s="98">
        <v>2011</v>
      </c>
      <c r="F2" s="98">
        <v>2012</v>
      </c>
      <c r="G2" s="98">
        <v>2013</v>
      </c>
      <c r="H2" s="98">
        <v>2014</v>
      </c>
      <c r="I2" s="98">
        <v>2015</v>
      </c>
      <c r="J2" s="98">
        <v>2016</v>
      </c>
      <c r="K2" s="98">
        <v>2017</v>
      </c>
      <c r="L2" s="98">
        <v>2018</v>
      </c>
    </row>
    <row r="3" spans="1:13" ht="15" customHeight="1">
      <c r="A3" s="3" t="s">
        <v>0</v>
      </c>
      <c r="B3" s="4">
        <v>66.1</v>
      </c>
      <c r="C3" s="4">
        <v>55.7</v>
      </c>
      <c r="D3" s="4">
        <v>51.4</v>
      </c>
      <c r="E3" s="4">
        <v>54.1</v>
      </c>
      <c r="F3" s="4">
        <v>55.7</v>
      </c>
      <c r="G3" s="4">
        <v>50.5</v>
      </c>
      <c r="H3" s="4">
        <v>49.9</v>
      </c>
      <c r="I3" s="4">
        <v>49.9</v>
      </c>
      <c r="J3" s="4">
        <v>53.9</v>
      </c>
      <c r="K3" s="18">
        <v>59</v>
      </c>
      <c r="L3" s="18">
        <v>62.8</v>
      </c>
      <c r="M3" s="141"/>
    </row>
    <row r="4" spans="1:13" ht="15" customHeight="1">
      <c r="A4" s="3" t="s">
        <v>1</v>
      </c>
      <c r="B4" s="4">
        <v>67.8</v>
      </c>
      <c r="C4" s="4">
        <v>56.7</v>
      </c>
      <c r="D4" s="4">
        <v>52.2</v>
      </c>
      <c r="E4" s="4">
        <v>52.9</v>
      </c>
      <c r="F4" s="4">
        <v>56.2</v>
      </c>
      <c r="G4" s="4">
        <v>48.2</v>
      </c>
      <c r="H4" s="4"/>
      <c r="I4" s="4"/>
      <c r="J4" s="4"/>
      <c r="K4" s="18"/>
      <c r="L4" s="18"/>
      <c r="M4" s="141"/>
    </row>
    <row r="5" spans="1:13" ht="11.25">
      <c r="A5" s="3" t="s">
        <v>2</v>
      </c>
      <c r="B5" s="4">
        <v>84.1</v>
      </c>
      <c r="C5" s="4">
        <v>78.7</v>
      </c>
      <c r="D5" s="4">
        <v>76.4</v>
      </c>
      <c r="E5" s="4">
        <v>76.1</v>
      </c>
      <c r="F5" s="4">
        <v>76.5</v>
      </c>
      <c r="G5" s="4">
        <v>74.4</v>
      </c>
      <c r="H5" s="4">
        <v>73.2</v>
      </c>
      <c r="I5" s="4">
        <v>71.9</v>
      </c>
      <c r="J5" s="4">
        <v>75.9</v>
      </c>
      <c r="K5" s="18">
        <v>78.6</v>
      </c>
      <c r="L5" s="18">
        <v>81.3</v>
      </c>
      <c r="M5" s="141"/>
    </row>
    <row r="6" spans="1:13" ht="11.25">
      <c r="A6" s="3" t="s">
        <v>3</v>
      </c>
      <c r="B6" s="4">
        <v>82.7</v>
      </c>
      <c r="C6" s="4">
        <v>74.3</v>
      </c>
      <c r="D6" s="4">
        <v>68.8</v>
      </c>
      <c r="E6" s="4">
        <v>72.8</v>
      </c>
      <c r="F6" s="4">
        <v>73.3</v>
      </c>
      <c r="G6" s="4">
        <v>67.2</v>
      </c>
      <c r="H6" s="4">
        <v>64.1</v>
      </c>
      <c r="I6" s="5">
        <v>63.1</v>
      </c>
      <c r="J6" s="5">
        <v>65.5</v>
      </c>
      <c r="K6" s="19">
        <v>68.3</v>
      </c>
      <c r="L6" s="19">
        <v>72.9</v>
      </c>
      <c r="M6" s="141"/>
    </row>
    <row r="7" spans="1:13" ht="15" customHeight="1">
      <c r="A7" s="3" t="s">
        <v>4</v>
      </c>
      <c r="B7" s="4">
        <v>85.5</v>
      </c>
      <c r="C7" s="4">
        <v>79.3</v>
      </c>
      <c r="D7" s="4">
        <v>75.2</v>
      </c>
      <c r="E7" s="4">
        <v>76.7</v>
      </c>
      <c r="F7" s="4">
        <v>79.8</v>
      </c>
      <c r="G7" s="4">
        <v>75.9</v>
      </c>
      <c r="H7" s="4">
        <v>74.6</v>
      </c>
      <c r="I7" s="4">
        <v>74.4</v>
      </c>
      <c r="J7" s="4">
        <v>77.3</v>
      </c>
      <c r="K7" s="18">
        <v>78.8</v>
      </c>
      <c r="L7" s="18">
        <v>81.2</v>
      </c>
      <c r="M7" s="141"/>
    </row>
    <row r="8" spans="1:14" ht="22.5">
      <c r="A8" s="91" t="s">
        <v>5</v>
      </c>
      <c r="B8" s="92">
        <v>74.3</v>
      </c>
      <c r="C8" s="92">
        <v>65.7</v>
      </c>
      <c r="D8" s="92">
        <v>61.9</v>
      </c>
      <c r="E8" s="92">
        <v>64.2</v>
      </c>
      <c r="F8" s="92">
        <v>66.6</v>
      </c>
      <c r="G8" s="92">
        <v>62.7</v>
      </c>
      <c r="H8" s="92">
        <v>61.7</v>
      </c>
      <c r="I8" s="92">
        <v>61.7</v>
      </c>
      <c r="J8" s="92">
        <v>64.9</v>
      </c>
      <c r="K8" s="93">
        <v>68.9</v>
      </c>
      <c r="L8" s="93">
        <v>72.2</v>
      </c>
      <c r="M8" s="141"/>
      <c r="N8" s="141"/>
    </row>
    <row r="9" spans="1:12" ht="11.25">
      <c r="A9" s="20" t="s">
        <v>87</v>
      </c>
      <c r="B9" s="139">
        <v>525.587</v>
      </c>
      <c r="C9" s="139">
        <v>505.716</v>
      </c>
      <c r="D9" s="139">
        <v>511.366</v>
      </c>
      <c r="E9" s="139">
        <v>526.286</v>
      </c>
      <c r="F9" s="139">
        <v>529.356</v>
      </c>
      <c r="G9" s="139">
        <v>529.29</v>
      </c>
      <c r="H9" s="139">
        <v>535.512</v>
      </c>
      <c r="I9" s="140">
        <v>542.195</v>
      </c>
      <c r="J9" s="140">
        <v>549.134</v>
      </c>
      <c r="K9" s="140">
        <v>556.591</v>
      </c>
      <c r="L9" s="140">
        <v>568.865</v>
      </c>
    </row>
    <row r="10" ht="11.25">
      <c r="A10" s="6"/>
    </row>
    <row r="11" ht="11.25">
      <c r="A11" s="6"/>
    </row>
    <row r="12" ht="11.25">
      <c r="A12" s="6"/>
    </row>
    <row r="31" ht="30" customHeight="1"/>
    <row r="32" ht="30" customHeight="1"/>
    <row r="33" spans="1:14" ht="30" customHeight="1">
      <c r="A33" s="172" t="s">
        <v>98</v>
      </c>
      <c r="B33" s="172"/>
      <c r="C33" s="172"/>
      <c r="D33" s="172"/>
      <c r="E33" s="172"/>
      <c r="F33" s="172"/>
      <c r="G33" s="172"/>
      <c r="H33" s="172"/>
      <c r="I33" s="172"/>
      <c r="J33" s="172"/>
      <c r="K33" s="172"/>
      <c r="L33" s="172"/>
      <c r="M33" s="172"/>
      <c r="N33" s="172"/>
    </row>
    <row r="34" spans="1:14" ht="12">
      <c r="A34" s="173" t="s">
        <v>136</v>
      </c>
      <c r="B34" s="173"/>
      <c r="C34" s="173"/>
      <c r="D34" s="173"/>
      <c r="E34" s="173"/>
      <c r="F34" s="173"/>
      <c r="G34" s="23"/>
      <c r="H34" s="23"/>
      <c r="I34" s="23"/>
      <c r="J34" s="23"/>
      <c r="K34" s="23"/>
      <c r="L34" s="23"/>
      <c r="M34" s="23"/>
      <c r="N34" s="23"/>
    </row>
    <row r="35" spans="1:14" ht="12">
      <c r="A35" s="173" t="s">
        <v>106</v>
      </c>
      <c r="B35" s="173"/>
      <c r="C35" s="173"/>
      <c r="D35" s="173"/>
      <c r="E35" s="173"/>
      <c r="F35" s="173"/>
      <c r="G35" s="173"/>
      <c r="H35" s="23"/>
      <c r="I35" s="23"/>
      <c r="J35" s="23"/>
      <c r="K35" s="23"/>
      <c r="L35" s="23"/>
      <c r="M35" s="23"/>
      <c r="N35" s="23"/>
    </row>
    <row r="36" ht="12">
      <c r="A36" s="235" t="s">
        <v>217</v>
      </c>
    </row>
  </sheetData>
  <sheetProtection/>
  <mergeCells count="3">
    <mergeCell ref="A33:N33"/>
    <mergeCell ref="A34:F34"/>
    <mergeCell ref="A35:G35"/>
  </mergeCells>
  <printOptions/>
  <pageMargins left="0.25" right="0.25"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L24"/>
  <sheetViews>
    <sheetView zoomScalePageLayoutView="0" workbookViewId="0" topLeftCell="A13">
      <selection activeCell="A24" sqref="A24"/>
    </sheetView>
  </sheetViews>
  <sheetFormatPr defaultColWidth="11.421875" defaultRowHeight="15"/>
  <cols>
    <col min="1" max="1" width="18.140625" style="130" customWidth="1"/>
    <col min="2" max="2" width="12.57421875" style="130" customWidth="1"/>
    <col min="3" max="6" width="11.421875" style="130" customWidth="1"/>
    <col min="7" max="7" width="9.8515625" style="130" customWidth="1"/>
    <col min="8" max="8" width="10.57421875" style="130" customWidth="1"/>
    <col min="9" max="11" width="11.421875" style="130" customWidth="1"/>
    <col min="12" max="22" width="11.421875" style="33" customWidth="1"/>
    <col min="23" max="16384" width="11.421875" style="130" customWidth="1"/>
  </cols>
  <sheetData>
    <row r="1" spans="1:8" ht="15" customHeight="1" thickBot="1">
      <c r="A1" s="185" t="s">
        <v>109</v>
      </c>
      <c r="B1" s="185"/>
      <c r="C1" s="185"/>
      <c r="D1" s="185"/>
      <c r="E1" s="185"/>
      <c r="F1" s="185"/>
      <c r="G1" s="185"/>
      <c r="H1" s="185"/>
    </row>
    <row r="2" spans="1:8" ht="62.25" customHeight="1" thickTop="1">
      <c r="A2" s="131" t="s">
        <v>7</v>
      </c>
      <c r="B2" s="132" t="s">
        <v>105</v>
      </c>
      <c r="C2" s="132" t="s">
        <v>8</v>
      </c>
      <c r="D2" s="132" t="s">
        <v>9</v>
      </c>
      <c r="E2" s="132" t="s">
        <v>125</v>
      </c>
      <c r="F2" s="132" t="s">
        <v>108</v>
      </c>
      <c r="G2" s="132" t="s">
        <v>214</v>
      </c>
      <c r="H2" s="132" t="s">
        <v>79</v>
      </c>
    </row>
    <row r="3" spans="1:12" ht="15" customHeight="1">
      <c r="A3" s="186" t="s">
        <v>0</v>
      </c>
      <c r="B3" s="168" t="s">
        <v>202</v>
      </c>
      <c r="C3" s="157">
        <v>67.4</v>
      </c>
      <c r="D3" s="157">
        <v>25.3</v>
      </c>
      <c r="E3" s="157">
        <v>6.5</v>
      </c>
      <c r="F3" s="157">
        <v>0.8</v>
      </c>
      <c r="G3" s="158">
        <v>0.3383995790496236</v>
      </c>
      <c r="H3" s="158">
        <v>0.24885588206841638</v>
      </c>
      <c r="I3" s="133"/>
      <c r="J3" s="134"/>
      <c r="L3" s="135"/>
    </row>
    <row r="4" spans="1:12" ht="12">
      <c r="A4" s="186"/>
      <c r="B4" s="168" t="s">
        <v>203</v>
      </c>
      <c r="C4" s="157">
        <v>44.8</v>
      </c>
      <c r="D4" s="157">
        <v>42.5</v>
      </c>
      <c r="E4" s="157">
        <v>11.5</v>
      </c>
      <c r="F4" s="157">
        <v>1.2</v>
      </c>
      <c r="G4" s="158">
        <v>0.08803529507002347</v>
      </c>
      <c r="H4" s="158">
        <v>0.06474033173838953</v>
      </c>
      <c r="I4" s="133"/>
      <c r="J4" s="134"/>
      <c r="L4" s="135"/>
    </row>
    <row r="5" spans="1:12" ht="12">
      <c r="A5" s="176" t="s">
        <v>2</v>
      </c>
      <c r="B5" s="169" t="s">
        <v>204</v>
      </c>
      <c r="C5" s="159">
        <v>84.2</v>
      </c>
      <c r="D5" s="159">
        <v>10.3</v>
      </c>
      <c r="E5" s="159">
        <v>5</v>
      </c>
      <c r="F5" s="159">
        <v>0.5</v>
      </c>
      <c r="G5" s="160">
        <v>0.15521533230794138</v>
      </c>
      <c r="H5" s="160">
        <v>0.11414390213047781</v>
      </c>
      <c r="I5" s="133"/>
      <c r="J5" s="134"/>
      <c r="L5" s="135"/>
    </row>
    <row r="6" spans="1:12" ht="12">
      <c r="A6" s="187"/>
      <c r="B6" s="170" t="s">
        <v>205</v>
      </c>
      <c r="C6" s="161">
        <v>69.2</v>
      </c>
      <c r="D6" s="161">
        <v>23.2</v>
      </c>
      <c r="E6" s="161">
        <v>7</v>
      </c>
      <c r="F6" s="161">
        <v>0.6</v>
      </c>
      <c r="G6" s="162">
        <v>0.03776410588521007</v>
      </c>
      <c r="H6" s="162">
        <v>0.02777136989053675</v>
      </c>
      <c r="I6" s="133"/>
      <c r="J6" s="134"/>
      <c r="L6" s="135"/>
    </row>
    <row r="7" spans="1:12" ht="15" customHeight="1">
      <c r="A7" s="186" t="s">
        <v>3</v>
      </c>
      <c r="B7" s="168" t="s">
        <v>206</v>
      </c>
      <c r="C7" s="157">
        <v>74.8</v>
      </c>
      <c r="D7" s="157">
        <v>17.7</v>
      </c>
      <c r="E7" s="157">
        <v>7.1</v>
      </c>
      <c r="F7" s="157">
        <v>0.4</v>
      </c>
      <c r="G7" s="158">
        <v>0.11740063142556464</v>
      </c>
      <c r="H7" s="158">
        <v>0.08633532515273509</v>
      </c>
      <c r="I7" s="133">
        <f>C5-C7</f>
        <v>9.400000000000006</v>
      </c>
      <c r="J7" s="134"/>
      <c r="L7" s="135"/>
    </row>
    <row r="8" spans="1:12" ht="12">
      <c r="A8" s="186"/>
      <c r="B8" s="168" t="s">
        <v>207</v>
      </c>
      <c r="C8" s="157">
        <v>64.1</v>
      </c>
      <c r="D8" s="157">
        <v>27.5</v>
      </c>
      <c r="E8" s="157">
        <v>8.2</v>
      </c>
      <c r="F8" s="157">
        <v>0.1</v>
      </c>
      <c r="G8" s="158">
        <v>0.025884400550473568</v>
      </c>
      <c r="H8" s="158">
        <v>0.01903514581457476</v>
      </c>
      <c r="I8" s="133"/>
      <c r="J8" s="134"/>
      <c r="L8" s="135"/>
    </row>
    <row r="9" spans="1:10" ht="15" customHeight="1">
      <c r="A9" s="176" t="s">
        <v>4</v>
      </c>
      <c r="B9" s="169" t="s">
        <v>208</v>
      </c>
      <c r="C9" s="159">
        <v>83.3</v>
      </c>
      <c r="D9" s="159">
        <v>9.8</v>
      </c>
      <c r="E9" s="159">
        <v>6.3</v>
      </c>
      <c r="F9" s="159">
        <v>0.6</v>
      </c>
      <c r="G9" s="160">
        <v>0.18469197765724926</v>
      </c>
      <c r="H9" s="160">
        <v>0.13582075113667652</v>
      </c>
      <c r="I9" s="133"/>
      <c r="J9" s="134"/>
    </row>
    <row r="10" spans="1:10" ht="12">
      <c r="A10" s="187"/>
      <c r="B10" s="170" t="s">
        <v>209</v>
      </c>
      <c r="C10" s="161">
        <v>73.7</v>
      </c>
      <c r="D10" s="161">
        <v>18.3</v>
      </c>
      <c r="E10" s="161">
        <v>7</v>
      </c>
      <c r="F10" s="161">
        <v>1</v>
      </c>
      <c r="G10" s="162">
        <v>0.05261879705334736</v>
      </c>
      <c r="H10" s="162">
        <v>0.038695370694209835</v>
      </c>
      <c r="I10" s="133"/>
      <c r="J10" s="134"/>
    </row>
    <row r="11" spans="1:10" ht="12">
      <c r="A11" s="184" t="s">
        <v>5</v>
      </c>
      <c r="B11" s="154" t="s">
        <v>210</v>
      </c>
      <c r="C11" s="155">
        <v>75.5</v>
      </c>
      <c r="D11" s="155">
        <v>17.6</v>
      </c>
      <c r="E11" s="155">
        <v>6.2</v>
      </c>
      <c r="F11" s="155">
        <v>0.6</v>
      </c>
      <c r="G11" s="163">
        <v>0.7957075204403788</v>
      </c>
      <c r="H11" s="163">
        <v>0.5851558604883058</v>
      </c>
      <c r="I11" s="133"/>
      <c r="J11" s="134"/>
    </row>
    <row r="12" spans="1:10" ht="12">
      <c r="A12" s="184"/>
      <c r="B12" s="154" t="s">
        <v>211</v>
      </c>
      <c r="C12" s="155">
        <v>59.2</v>
      </c>
      <c r="D12" s="155">
        <v>30.8</v>
      </c>
      <c r="E12" s="155">
        <v>9.1</v>
      </c>
      <c r="F12" s="155">
        <v>0.9</v>
      </c>
      <c r="G12" s="163">
        <v>0.20430259855905447</v>
      </c>
      <c r="H12" s="163">
        <v>0.15024221813771088</v>
      </c>
      <c r="I12" s="133"/>
      <c r="J12" s="134"/>
    </row>
    <row r="13" spans="1:10" ht="12">
      <c r="A13" s="184"/>
      <c r="B13" s="154" t="s">
        <v>10</v>
      </c>
      <c r="C13" s="155">
        <v>72.2</v>
      </c>
      <c r="D13" s="155">
        <v>20.3</v>
      </c>
      <c r="E13" s="155">
        <v>6.8</v>
      </c>
      <c r="F13" s="155">
        <v>0.7</v>
      </c>
      <c r="G13" s="163">
        <v>1</v>
      </c>
      <c r="H13" s="163">
        <v>0.7353906372085754</v>
      </c>
      <c r="I13" s="133"/>
      <c r="J13" s="134"/>
    </row>
    <row r="14" spans="1:10" s="136" customFormat="1" ht="16.5" customHeight="1">
      <c r="A14" s="174" t="s">
        <v>107</v>
      </c>
      <c r="B14" s="175"/>
      <c r="C14" s="164">
        <v>68.9</v>
      </c>
      <c r="D14" s="164">
        <v>23.5</v>
      </c>
      <c r="E14" s="164">
        <v>7</v>
      </c>
      <c r="F14" s="164">
        <v>0.6</v>
      </c>
      <c r="G14" s="165">
        <v>1</v>
      </c>
      <c r="H14" s="165">
        <v>0.729</v>
      </c>
      <c r="I14" s="133"/>
      <c r="J14" s="134"/>
    </row>
    <row r="15" spans="1:10" s="136" customFormat="1" ht="16.5" customHeight="1">
      <c r="A15" s="176" t="s">
        <v>11</v>
      </c>
      <c r="B15" s="169" t="s">
        <v>212</v>
      </c>
      <c r="C15" s="157">
        <v>81.6</v>
      </c>
      <c r="D15" s="157">
        <v>12</v>
      </c>
      <c r="E15" s="157">
        <v>4.8</v>
      </c>
      <c r="F15" s="159">
        <v>1.6</v>
      </c>
      <c r="G15" s="160">
        <v>0.9303973677549987</v>
      </c>
      <c r="H15" s="158">
        <v>0.24619185462446888</v>
      </c>
      <c r="I15" s="133"/>
      <c r="J15" s="134"/>
    </row>
    <row r="16" spans="1:10" s="136" customFormat="1" ht="16.5" customHeight="1">
      <c r="A16" s="177"/>
      <c r="B16" s="171" t="s">
        <v>213</v>
      </c>
      <c r="C16" s="166">
        <v>73.7</v>
      </c>
      <c r="D16" s="166">
        <v>17.6</v>
      </c>
      <c r="E16" s="166">
        <v>8.2</v>
      </c>
      <c r="F16" s="166">
        <v>0.5</v>
      </c>
      <c r="G16" s="167">
        <v>0.06960263224500127</v>
      </c>
      <c r="H16" s="167">
        <v>0.018417508166955643</v>
      </c>
      <c r="I16" s="133"/>
      <c r="J16" s="137"/>
    </row>
    <row r="17" spans="1:9" ht="23.25" customHeight="1">
      <c r="A17" s="180" t="s">
        <v>104</v>
      </c>
      <c r="B17" s="180"/>
      <c r="C17" s="180"/>
      <c r="D17" s="180"/>
      <c r="E17" s="180"/>
      <c r="F17" s="180"/>
      <c r="G17" s="180"/>
      <c r="H17" s="180"/>
      <c r="I17" s="133"/>
    </row>
    <row r="18" spans="1:8" s="144" customFormat="1" ht="23.25" customHeight="1">
      <c r="A18" s="180" t="s">
        <v>126</v>
      </c>
      <c r="B18" s="180"/>
      <c r="C18" s="180"/>
      <c r="D18" s="180"/>
      <c r="E18" s="180"/>
      <c r="F18" s="180"/>
      <c r="G18" s="180"/>
      <c r="H18" s="143"/>
    </row>
    <row r="19" spans="1:9" ht="12">
      <c r="A19" s="181" t="s">
        <v>216</v>
      </c>
      <c r="B19" s="182"/>
      <c r="C19" s="182"/>
      <c r="D19" s="182"/>
      <c r="E19" s="182"/>
      <c r="F19" s="182"/>
      <c r="G19" s="182"/>
      <c r="H19" s="182"/>
      <c r="I19" s="133"/>
    </row>
    <row r="20" spans="1:9" ht="12">
      <c r="A20" s="182"/>
      <c r="B20" s="182"/>
      <c r="C20" s="182"/>
      <c r="D20" s="182"/>
      <c r="E20" s="182"/>
      <c r="F20" s="182"/>
      <c r="G20" s="182"/>
      <c r="H20" s="182"/>
      <c r="I20" s="133"/>
    </row>
    <row r="21" spans="1:9" ht="12">
      <c r="A21" s="180" t="s">
        <v>100</v>
      </c>
      <c r="B21" s="183"/>
      <c r="C21" s="183"/>
      <c r="D21" s="183"/>
      <c r="E21" s="183"/>
      <c r="F21" s="183"/>
      <c r="G21" s="183"/>
      <c r="H21" s="183"/>
      <c r="I21" s="133"/>
    </row>
    <row r="22" spans="1:9" ht="13.5" customHeight="1">
      <c r="A22" s="183"/>
      <c r="B22" s="183"/>
      <c r="C22" s="183"/>
      <c r="D22" s="183"/>
      <c r="E22" s="183"/>
      <c r="F22" s="183"/>
      <c r="G22" s="183"/>
      <c r="H22" s="183"/>
      <c r="I22" s="133"/>
    </row>
    <row r="23" spans="1:9" ht="12">
      <c r="A23" s="178" t="s">
        <v>134</v>
      </c>
      <c r="B23" s="179"/>
      <c r="C23" s="179"/>
      <c r="D23" s="179"/>
      <c r="E23" s="179"/>
      <c r="F23" s="179"/>
      <c r="G23" s="179"/>
      <c r="H23" s="179"/>
      <c r="I23" s="133"/>
    </row>
    <row r="24" spans="1:8" ht="12.75" thickBot="1">
      <c r="A24" s="236" t="s">
        <v>217</v>
      </c>
      <c r="B24" s="138"/>
      <c r="C24" s="138"/>
      <c r="D24" s="138"/>
      <c r="E24" s="138"/>
      <c r="F24" s="138"/>
      <c r="G24" s="138"/>
      <c r="H24" s="138"/>
    </row>
  </sheetData>
  <sheetProtection/>
  <mergeCells count="13">
    <mergeCell ref="A11:A13"/>
    <mergeCell ref="A1:H1"/>
    <mergeCell ref="A3:A4"/>
    <mergeCell ref="A5:A6"/>
    <mergeCell ref="A7:A8"/>
    <mergeCell ref="A9:A10"/>
    <mergeCell ref="A14:B14"/>
    <mergeCell ref="A15:A16"/>
    <mergeCell ref="A23:H23"/>
    <mergeCell ref="A17:H17"/>
    <mergeCell ref="A19:H20"/>
    <mergeCell ref="A21:H22"/>
    <mergeCell ref="A18:G18"/>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6"/>
  <sheetViews>
    <sheetView zoomScalePageLayoutView="0" workbookViewId="0" topLeftCell="A25">
      <selection activeCell="A46" sqref="A46"/>
    </sheetView>
  </sheetViews>
  <sheetFormatPr defaultColWidth="11.421875" defaultRowHeight="15"/>
  <cols>
    <col min="1" max="1" width="12.28125" style="22" customWidth="1"/>
    <col min="2" max="2" width="20.7109375" style="22" customWidth="1"/>
    <col min="3" max="5" width="11.421875" style="22" customWidth="1"/>
    <col min="6" max="6" width="14.8515625" style="22" customWidth="1"/>
    <col min="7" max="16384" width="11.421875" style="22" customWidth="1"/>
  </cols>
  <sheetData>
    <row r="1" ht="18" customHeight="1">
      <c r="A1" s="7" t="s">
        <v>110</v>
      </c>
    </row>
    <row r="2" spans="1:7" s="2" customFormat="1" ht="7.5" customHeight="1" thickBot="1">
      <c r="A2" s="10"/>
      <c r="C2" s="145" t="s">
        <v>12</v>
      </c>
      <c r="D2" s="145" t="s">
        <v>13</v>
      </c>
      <c r="E2" s="145" t="s">
        <v>14</v>
      </c>
      <c r="F2" s="145" t="s">
        <v>133</v>
      </c>
      <c r="G2" s="145" t="s">
        <v>15</v>
      </c>
    </row>
    <row r="3" spans="1:7" ht="33" customHeight="1" thickTop="1">
      <c r="A3" s="99"/>
      <c r="B3" s="100"/>
      <c r="C3" s="101" t="s">
        <v>131</v>
      </c>
      <c r="D3" s="101" t="s">
        <v>13</v>
      </c>
      <c r="E3" s="101" t="s">
        <v>132</v>
      </c>
      <c r="F3" s="101" t="s">
        <v>99</v>
      </c>
      <c r="G3" s="101" t="s">
        <v>15</v>
      </c>
    </row>
    <row r="4" spans="1:8" ht="15" customHeight="1">
      <c r="A4" s="191" t="s">
        <v>0</v>
      </c>
      <c r="B4" s="49" t="s">
        <v>16</v>
      </c>
      <c r="C4" s="37">
        <v>55.05</v>
      </c>
      <c r="D4" s="37">
        <v>11.19</v>
      </c>
      <c r="E4" s="37">
        <v>28.39</v>
      </c>
      <c r="F4" s="37">
        <v>4.82</v>
      </c>
      <c r="G4" s="37">
        <v>0.5512</v>
      </c>
      <c r="H4" s="77"/>
    </row>
    <row r="5" spans="1:8" ht="12">
      <c r="A5" s="192"/>
      <c r="B5" s="52" t="s">
        <v>201</v>
      </c>
      <c r="C5" s="28">
        <v>45.87</v>
      </c>
      <c r="D5" s="28">
        <v>19.68</v>
      </c>
      <c r="E5" s="28">
        <v>31.26</v>
      </c>
      <c r="F5" s="28">
        <v>1.96</v>
      </c>
      <c r="G5" s="28">
        <v>1.236</v>
      </c>
      <c r="H5" s="77"/>
    </row>
    <row r="6" spans="1:8" ht="12" customHeight="1">
      <c r="A6" s="193" t="s">
        <v>2</v>
      </c>
      <c r="B6" s="80" t="s">
        <v>16</v>
      </c>
      <c r="C6" s="56">
        <v>64.91</v>
      </c>
      <c r="D6" s="56">
        <v>5.07</v>
      </c>
      <c r="E6" s="56">
        <v>26.96</v>
      </c>
      <c r="F6" s="56">
        <v>2.703</v>
      </c>
      <c r="G6" s="56">
        <v>0.3619</v>
      </c>
      <c r="H6" s="77"/>
    </row>
    <row r="7" spans="1:8" ht="15" customHeight="1">
      <c r="A7" s="194"/>
      <c r="B7" s="52" t="s">
        <v>201</v>
      </c>
      <c r="C7" s="60">
        <v>58.42</v>
      </c>
      <c r="D7" s="60">
        <v>12.11</v>
      </c>
      <c r="E7" s="60">
        <v>27.66</v>
      </c>
      <c r="F7" s="60">
        <v>1.172</v>
      </c>
      <c r="G7" s="60">
        <v>0.641</v>
      </c>
      <c r="H7" s="77"/>
    </row>
    <row r="8" spans="1:8" ht="15" customHeight="1">
      <c r="A8" s="192" t="s">
        <v>3</v>
      </c>
      <c r="B8" s="52" t="s">
        <v>16</v>
      </c>
      <c r="C8" s="28">
        <v>56.18</v>
      </c>
      <c r="D8" s="28">
        <v>12.65</v>
      </c>
      <c r="E8" s="28">
        <v>22.97</v>
      </c>
      <c r="F8" s="28">
        <v>7.836</v>
      </c>
      <c r="G8" s="28">
        <v>0.364</v>
      </c>
      <c r="H8" s="77"/>
    </row>
    <row r="9" spans="1:8" ht="15" customHeight="1">
      <c r="A9" s="192"/>
      <c r="B9" s="52" t="s">
        <v>201</v>
      </c>
      <c r="C9" s="28">
        <v>47.93</v>
      </c>
      <c r="D9" s="28">
        <v>20.65</v>
      </c>
      <c r="E9" s="28">
        <v>28.55</v>
      </c>
      <c r="F9" s="28">
        <v>2.361</v>
      </c>
      <c r="G9" s="28">
        <v>0.5097</v>
      </c>
      <c r="H9" s="77"/>
    </row>
    <row r="10" spans="1:8" ht="15" customHeight="1">
      <c r="A10" s="193" t="s">
        <v>4</v>
      </c>
      <c r="B10" s="80" t="s">
        <v>16</v>
      </c>
      <c r="C10" s="56">
        <v>54.25</v>
      </c>
      <c r="D10" s="56">
        <v>8.288</v>
      </c>
      <c r="E10" s="56">
        <v>21.04</v>
      </c>
      <c r="F10" s="56">
        <v>15.86</v>
      </c>
      <c r="G10" s="56">
        <v>0.5617</v>
      </c>
      <c r="H10" s="77"/>
    </row>
    <row r="11" spans="1:8" ht="12">
      <c r="A11" s="194"/>
      <c r="B11" s="52" t="s">
        <v>201</v>
      </c>
      <c r="C11" s="60">
        <v>55.43</v>
      </c>
      <c r="D11" s="60">
        <v>13.09</v>
      </c>
      <c r="E11" s="60">
        <v>27.59</v>
      </c>
      <c r="F11" s="60">
        <v>3.283</v>
      </c>
      <c r="G11" s="60">
        <v>0.6074</v>
      </c>
      <c r="H11" s="77"/>
    </row>
    <row r="12" spans="1:8" ht="12">
      <c r="A12" s="184" t="s">
        <v>5</v>
      </c>
      <c r="B12" s="94" t="s">
        <v>16</v>
      </c>
      <c r="C12" s="95">
        <v>57.16</v>
      </c>
      <c r="D12" s="95">
        <v>9.321</v>
      </c>
      <c r="E12" s="95">
        <v>25.4</v>
      </c>
      <c r="F12" s="95">
        <v>7.629</v>
      </c>
      <c r="G12" s="95">
        <v>0.4853</v>
      </c>
      <c r="H12" s="77"/>
    </row>
    <row r="13" spans="1:8" ht="12">
      <c r="A13" s="184"/>
      <c r="B13" s="156" t="s">
        <v>201</v>
      </c>
      <c r="C13" s="95">
        <v>51.93</v>
      </c>
      <c r="D13" s="95">
        <v>16.06</v>
      </c>
      <c r="E13" s="95">
        <v>28.93</v>
      </c>
      <c r="F13" s="95">
        <v>2.269</v>
      </c>
      <c r="G13" s="95">
        <v>0.8062</v>
      </c>
      <c r="H13" s="77"/>
    </row>
    <row r="14" spans="1:8" ht="15.75" customHeight="1">
      <c r="A14" s="184"/>
      <c r="B14" s="96" t="s">
        <v>10</v>
      </c>
      <c r="C14" s="95">
        <v>56.28</v>
      </c>
      <c r="D14" s="95">
        <v>10.45</v>
      </c>
      <c r="E14" s="95">
        <v>26</v>
      </c>
      <c r="F14" s="95">
        <v>6.73</v>
      </c>
      <c r="G14" s="95">
        <v>0.5391</v>
      </c>
      <c r="H14" s="77"/>
    </row>
    <row r="15" spans="1:8" s="87" customFormat="1" ht="12">
      <c r="A15" s="84"/>
      <c r="B15" s="85" t="s">
        <v>111</v>
      </c>
      <c r="C15" s="86">
        <v>53.9</v>
      </c>
      <c r="D15" s="86">
        <v>10.7</v>
      </c>
      <c r="E15" s="86">
        <v>27.4</v>
      </c>
      <c r="F15" s="86">
        <v>7.1</v>
      </c>
      <c r="G15" s="86">
        <v>0.9</v>
      </c>
      <c r="H15" s="77"/>
    </row>
    <row r="16" spans="1:8" ht="15" customHeight="1">
      <c r="A16" s="193" t="s">
        <v>11</v>
      </c>
      <c r="B16" s="80" t="s">
        <v>16</v>
      </c>
      <c r="C16" s="56">
        <v>65.5</v>
      </c>
      <c r="D16" s="56">
        <v>5.6</v>
      </c>
      <c r="E16" s="56">
        <v>21.7</v>
      </c>
      <c r="F16" s="56">
        <v>6.5</v>
      </c>
      <c r="G16" s="56">
        <v>0.6</v>
      </c>
      <c r="H16" s="77"/>
    </row>
    <row r="17" spans="1:8" ht="12" customHeight="1">
      <c r="A17" s="195"/>
      <c r="B17" s="52" t="s">
        <v>201</v>
      </c>
      <c r="C17" s="31">
        <v>68.9</v>
      </c>
      <c r="D17" s="31">
        <v>7.4</v>
      </c>
      <c r="E17" s="31">
        <v>19.5</v>
      </c>
      <c r="F17" s="31">
        <v>3.6</v>
      </c>
      <c r="G17" s="31">
        <v>0.6</v>
      </c>
      <c r="H17" s="77"/>
    </row>
    <row r="18" spans="1:8" ht="12" customHeight="1">
      <c r="A18" s="88"/>
      <c r="B18" s="88"/>
      <c r="C18" s="78"/>
      <c r="D18" s="78"/>
      <c r="E18" s="78"/>
      <c r="F18" s="78"/>
      <c r="G18" s="78"/>
      <c r="H18" s="77"/>
    </row>
    <row r="19" spans="1:8" ht="13.5">
      <c r="A19" s="198" t="s">
        <v>112</v>
      </c>
      <c r="B19" s="198"/>
      <c r="C19" s="198"/>
      <c r="D19" s="198"/>
      <c r="E19" s="198"/>
      <c r="F19" s="198"/>
      <c r="G19" s="198"/>
      <c r="H19" s="198"/>
    </row>
    <row r="40" ht="30" customHeight="1"/>
    <row r="41" spans="1:8" s="2" customFormat="1" ht="12">
      <c r="A41" s="196" t="s">
        <v>129</v>
      </c>
      <c r="B41" s="197"/>
      <c r="C41" s="197"/>
      <c r="D41" s="197"/>
      <c r="E41" s="197"/>
      <c r="F41" s="197"/>
      <c r="G41" s="197"/>
      <c r="H41" s="197"/>
    </row>
    <row r="42" spans="1:8" s="2" customFormat="1" ht="12">
      <c r="A42" s="199" t="s">
        <v>130</v>
      </c>
      <c r="B42" s="199"/>
      <c r="C42" s="199"/>
      <c r="D42" s="199"/>
      <c r="E42" s="23"/>
      <c r="F42" s="23"/>
      <c r="G42" s="23"/>
      <c r="H42" s="23"/>
    </row>
    <row r="43" spans="1:7" ht="23.25" customHeight="1">
      <c r="A43" s="189" t="s">
        <v>128</v>
      </c>
      <c r="B43" s="189"/>
      <c r="C43" s="189"/>
      <c r="D43" s="189"/>
      <c r="E43" s="189"/>
      <c r="F43" s="189"/>
      <c r="G43" s="189"/>
    </row>
    <row r="44" spans="1:7" ht="26.25" customHeight="1">
      <c r="A44" s="190" t="s">
        <v>100</v>
      </c>
      <c r="B44" s="190"/>
      <c r="C44" s="190"/>
      <c r="D44" s="190"/>
      <c r="E44" s="190"/>
      <c r="F44" s="190"/>
      <c r="G44" s="190"/>
    </row>
    <row r="45" spans="1:2" ht="12">
      <c r="A45" s="188" t="s">
        <v>135</v>
      </c>
      <c r="B45" s="188"/>
    </row>
    <row r="46" ht="12.75" thickBot="1">
      <c r="A46" s="73" t="s">
        <v>218</v>
      </c>
    </row>
  </sheetData>
  <sheetProtection/>
  <mergeCells count="12">
    <mergeCell ref="A19:H19"/>
    <mergeCell ref="A42:D42"/>
    <mergeCell ref="A45:B45"/>
    <mergeCell ref="A43:G43"/>
    <mergeCell ref="A44:G44"/>
    <mergeCell ref="A4:A5"/>
    <mergeCell ref="A6:A7"/>
    <mergeCell ref="A8:A9"/>
    <mergeCell ref="A10:A11"/>
    <mergeCell ref="A12:A14"/>
    <mergeCell ref="A16:A17"/>
    <mergeCell ref="A41:H41"/>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J16"/>
  <sheetViews>
    <sheetView zoomScalePageLayoutView="0" workbookViewId="0" topLeftCell="A1">
      <selection activeCell="A14" sqref="A14"/>
    </sheetView>
  </sheetViews>
  <sheetFormatPr defaultColWidth="11.421875" defaultRowHeight="15"/>
  <cols>
    <col min="1" max="1" width="25.421875" style="22" customWidth="1"/>
    <col min="2" max="9" width="9.8515625" style="22" customWidth="1"/>
    <col min="10" max="16384" width="11.421875" style="22" customWidth="1"/>
  </cols>
  <sheetData>
    <row r="1" spans="1:9" ht="15.75" customHeight="1" thickBot="1">
      <c r="A1" s="201" t="s">
        <v>113</v>
      </c>
      <c r="B1" s="178"/>
      <c r="C1" s="178"/>
      <c r="D1" s="178"/>
      <c r="E1" s="178"/>
      <c r="F1" s="178"/>
      <c r="G1" s="178"/>
      <c r="H1" s="178"/>
      <c r="I1" s="178"/>
    </row>
    <row r="2" spans="1:9" ht="12.75" thickTop="1">
      <c r="A2" s="202"/>
      <c r="B2" s="204" t="s">
        <v>10</v>
      </c>
      <c r="C2" s="205"/>
      <c r="D2" s="205"/>
      <c r="E2" s="205"/>
      <c r="F2" s="206" t="s">
        <v>17</v>
      </c>
      <c r="G2" s="207"/>
      <c r="H2" s="207" t="s">
        <v>18</v>
      </c>
      <c r="I2" s="207"/>
    </row>
    <row r="3" spans="1:9" ht="12">
      <c r="A3" s="203"/>
      <c r="B3" s="102" t="s">
        <v>17</v>
      </c>
      <c r="C3" s="102" t="s">
        <v>18</v>
      </c>
      <c r="D3" s="102" t="s">
        <v>19</v>
      </c>
      <c r="E3" s="103" t="s">
        <v>20</v>
      </c>
      <c r="F3" s="104" t="s">
        <v>19</v>
      </c>
      <c r="G3" s="102" t="s">
        <v>20</v>
      </c>
      <c r="H3" s="102" t="s">
        <v>19</v>
      </c>
      <c r="I3" s="102" t="s">
        <v>20</v>
      </c>
    </row>
    <row r="4" spans="1:9" ht="12">
      <c r="A4" s="105" t="s">
        <v>0</v>
      </c>
      <c r="B4" s="106">
        <v>65.1</v>
      </c>
      <c r="C4" s="106">
        <v>56.7</v>
      </c>
      <c r="D4" s="106">
        <v>63.7</v>
      </c>
      <c r="E4" s="107">
        <v>60.5</v>
      </c>
      <c r="F4" s="108">
        <v>64.6</v>
      </c>
      <c r="G4" s="106">
        <v>67.8</v>
      </c>
      <c r="H4" s="106">
        <v>57.1</v>
      </c>
      <c r="I4" s="106">
        <v>56.6</v>
      </c>
    </row>
    <row r="5" spans="1:9" ht="12">
      <c r="A5" s="109" t="s">
        <v>2</v>
      </c>
      <c r="B5" s="110">
        <v>82.7</v>
      </c>
      <c r="C5" s="110">
        <v>79.6</v>
      </c>
      <c r="D5" s="110">
        <v>84.2</v>
      </c>
      <c r="E5" s="111">
        <v>78.5</v>
      </c>
      <c r="F5" s="112">
        <v>84.8</v>
      </c>
      <c r="G5" s="110">
        <v>74.5</v>
      </c>
      <c r="H5" s="110">
        <v>79.3</v>
      </c>
      <c r="I5" s="110">
        <v>79.7</v>
      </c>
    </row>
    <row r="6" spans="1:9" ht="12">
      <c r="A6" s="109" t="s">
        <v>3</v>
      </c>
      <c r="B6" s="110">
        <v>76.2</v>
      </c>
      <c r="C6" s="110">
        <v>63.1</v>
      </c>
      <c r="D6" s="110">
        <v>77.3</v>
      </c>
      <c r="E6" s="111">
        <v>63.6</v>
      </c>
      <c r="F6" s="112">
        <v>78.4</v>
      </c>
      <c r="G6" s="110">
        <v>66</v>
      </c>
      <c r="H6" s="110">
        <v>66.7</v>
      </c>
      <c r="I6" s="110">
        <v>61.9</v>
      </c>
    </row>
    <row r="7" spans="1:9" ht="12">
      <c r="A7" s="109" t="s">
        <v>4</v>
      </c>
      <c r="B7" s="110">
        <v>82.2</v>
      </c>
      <c r="C7" s="110">
        <v>79.6</v>
      </c>
      <c r="D7" s="110">
        <v>84.3</v>
      </c>
      <c r="E7" s="111">
        <v>78.7</v>
      </c>
      <c r="F7" s="112">
        <v>85.1</v>
      </c>
      <c r="G7" s="110">
        <v>77.1</v>
      </c>
      <c r="H7" s="110">
        <v>78.4</v>
      </c>
      <c r="I7" s="110">
        <v>79.8</v>
      </c>
    </row>
    <row r="8" spans="1:9" ht="12">
      <c r="A8" s="96" t="s">
        <v>5</v>
      </c>
      <c r="B8" s="95">
        <v>73.4</v>
      </c>
      <c r="C8" s="95">
        <v>69.6</v>
      </c>
      <c r="D8" s="95">
        <v>72.9</v>
      </c>
      <c r="E8" s="113">
        <v>71.1</v>
      </c>
      <c r="F8" s="114">
        <v>73.8</v>
      </c>
      <c r="G8" s="95">
        <v>72.2</v>
      </c>
      <c r="H8" s="95">
        <v>66</v>
      </c>
      <c r="I8" s="95">
        <v>70.5</v>
      </c>
    </row>
    <row r="9" spans="1:9" ht="13.5">
      <c r="A9" s="115" t="s">
        <v>116</v>
      </c>
      <c r="B9" s="29">
        <v>69.8</v>
      </c>
      <c r="C9" s="29">
        <v>66.9</v>
      </c>
      <c r="D9" s="29">
        <v>68.8</v>
      </c>
      <c r="E9" s="116">
        <v>69</v>
      </c>
      <c r="F9" s="117">
        <v>69.6</v>
      </c>
      <c r="G9" s="29">
        <v>70.7</v>
      </c>
      <c r="H9" s="29">
        <v>62.5</v>
      </c>
      <c r="I9" s="29">
        <v>68</v>
      </c>
    </row>
    <row r="10" spans="1:9" ht="12">
      <c r="A10" s="30" t="s">
        <v>11</v>
      </c>
      <c r="B10" s="31">
        <v>81.7</v>
      </c>
      <c r="C10" s="31">
        <v>80.2</v>
      </c>
      <c r="D10" s="31">
        <v>84.2</v>
      </c>
      <c r="E10" s="118">
        <v>79.6</v>
      </c>
      <c r="F10" s="119">
        <v>84.9</v>
      </c>
      <c r="G10" s="31">
        <v>79.5</v>
      </c>
      <c r="H10" s="31">
        <v>82.2</v>
      </c>
      <c r="I10" s="31">
        <v>79.7</v>
      </c>
    </row>
    <row r="11" spans="1:10" ht="15.75" customHeight="1">
      <c r="A11" s="208" t="s">
        <v>200</v>
      </c>
      <c r="B11" s="208"/>
      <c r="C11" s="208"/>
      <c r="D11" s="208"/>
      <c r="E11" s="208"/>
      <c r="F11" s="208"/>
      <c r="G11" s="208"/>
      <c r="J11" s="23"/>
    </row>
    <row r="12" spans="1:9" ht="23.25" customHeight="1">
      <c r="A12" s="200" t="s">
        <v>101</v>
      </c>
      <c r="B12" s="200"/>
      <c r="C12" s="200"/>
      <c r="D12" s="200"/>
      <c r="E12" s="200"/>
      <c r="F12" s="200"/>
      <c r="G12" s="200"/>
      <c r="H12" s="200"/>
      <c r="I12" s="200"/>
    </row>
    <row r="13" spans="1:2" ht="12">
      <c r="A13" s="188" t="s">
        <v>134</v>
      </c>
      <c r="B13" s="188"/>
    </row>
    <row r="14" spans="1:9" ht="12" customHeight="1" thickBot="1">
      <c r="A14" s="73" t="s">
        <v>219</v>
      </c>
      <c r="B14" s="120"/>
      <c r="C14" s="120"/>
      <c r="D14" s="120"/>
      <c r="E14" s="120"/>
      <c r="F14" s="120"/>
      <c r="G14" s="120"/>
      <c r="H14" s="120"/>
      <c r="I14" s="120"/>
    </row>
    <row r="16" spans="1:9" ht="12">
      <c r="A16" s="23"/>
      <c r="B16" s="23"/>
      <c r="C16" s="23"/>
      <c r="D16" s="23"/>
      <c r="E16" s="23"/>
      <c r="F16" s="23"/>
      <c r="G16" s="23"/>
      <c r="H16" s="23"/>
      <c r="I16" s="23"/>
    </row>
  </sheetData>
  <sheetProtection/>
  <mergeCells count="8">
    <mergeCell ref="A13:B13"/>
    <mergeCell ref="A12:I12"/>
    <mergeCell ref="A1:I1"/>
    <mergeCell ref="A2:A3"/>
    <mergeCell ref="B2:E2"/>
    <mergeCell ref="F2:G2"/>
    <mergeCell ref="H2:I2"/>
    <mergeCell ref="A11:G1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30"/>
  <sheetViews>
    <sheetView zoomScalePageLayoutView="0" workbookViewId="0" topLeftCell="A10">
      <selection activeCell="A30" sqref="A30"/>
    </sheetView>
  </sheetViews>
  <sheetFormatPr defaultColWidth="11.421875" defaultRowHeight="15"/>
  <cols>
    <col min="1" max="1" width="25.57421875" style="24" customWidth="1"/>
    <col min="2" max="16384" width="11.421875" style="24" customWidth="1"/>
  </cols>
  <sheetData>
    <row r="1" ht="12">
      <c r="A1" s="32" t="s">
        <v>89</v>
      </c>
    </row>
    <row r="2" spans="1:5" ht="14.25" thickBot="1">
      <c r="A2" s="210" t="s">
        <v>114</v>
      </c>
      <c r="B2" s="210"/>
      <c r="C2" s="210"/>
      <c r="D2" s="210"/>
      <c r="E2" s="210"/>
    </row>
    <row r="3" spans="1:4" ht="12.75" customHeight="1" thickTop="1">
      <c r="A3" s="25"/>
      <c r="B3" s="26" t="s">
        <v>17</v>
      </c>
      <c r="C3" s="26" t="s">
        <v>18</v>
      </c>
      <c r="D3" s="26" t="s">
        <v>10</v>
      </c>
    </row>
    <row r="4" spans="1:4" ht="15" customHeight="1">
      <c r="A4" s="27" t="s">
        <v>0</v>
      </c>
      <c r="B4" s="28">
        <v>8.12</v>
      </c>
      <c r="C4" s="28">
        <v>23.47</v>
      </c>
      <c r="D4" s="28">
        <v>11.97</v>
      </c>
    </row>
    <row r="5" spans="1:4" ht="12">
      <c r="A5" s="27" t="s">
        <v>2</v>
      </c>
      <c r="B5" s="28">
        <v>5.49</v>
      </c>
      <c r="C5" s="28">
        <v>15.37</v>
      </c>
      <c r="D5" s="28">
        <v>9.83</v>
      </c>
    </row>
    <row r="6" spans="1:4" ht="15" customHeight="1">
      <c r="A6" s="27" t="s">
        <v>3</v>
      </c>
      <c r="B6" s="28">
        <v>4.74</v>
      </c>
      <c r="C6" s="28">
        <v>15.9</v>
      </c>
      <c r="D6" s="28">
        <v>7.2</v>
      </c>
    </row>
    <row r="7" spans="1:5" ht="15" customHeight="1">
      <c r="A7" s="27" t="s">
        <v>4</v>
      </c>
      <c r="B7" s="28">
        <v>5.19</v>
      </c>
      <c r="C7" s="28">
        <v>11.64</v>
      </c>
      <c r="D7" s="28">
        <v>7.55</v>
      </c>
      <c r="E7" s="38">
        <f>C7-B7</f>
        <v>6.45</v>
      </c>
    </row>
    <row r="8" spans="1:4" ht="12">
      <c r="A8" s="96" t="s">
        <v>5</v>
      </c>
      <c r="B8" s="95">
        <v>6.37</v>
      </c>
      <c r="C8" s="95">
        <v>16.64</v>
      </c>
      <c r="D8" s="95">
        <v>9.63</v>
      </c>
    </row>
    <row r="9" spans="1:4" ht="12" customHeight="1">
      <c r="A9" s="89" t="s">
        <v>115</v>
      </c>
      <c r="B9" s="29">
        <v>6.47</v>
      </c>
      <c r="C9" s="29">
        <v>17.84</v>
      </c>
      <c r="D9" s="29">
        <v>10.05</v>
      </c>
    </row>
    <row r="10" spans="1:4" ht="12">
      <c r="A10" s="30" t="s">
        <v>11</v>
      </c>
      <c r="B10" s="31">
        <v>2.28</v>
      </c>
      <c r="C10" s="31">
        <v>3.33</v>
      </c>
      <c r="D10" s="31">
        <v>2.74</v>
      </c>
    </row>
    <row r="11" ht="12">
      <c r="A11" s="8" t="s">
        <v>6</v>
      </c>
    </row>
    <row r="27" spans="1:6" ht="27" customHeight="1">
      <c r="A27" s="209" t="s">
        <v>127</v>
      </c>
      <c r="B27" s="209"/>
      <c r="C27" s="209"/>
      <c r="D27" s="209"/>
      <c r="E27" s="209"/>
      <c r="F27" s="209"/>
    </row>
    <row r="28" spans="1:7" ht="27.75" customHeight="1">
      <c r="A28" s="190" t="s">
        <v>100</v>
      </c>
      <c r="B28" s="190"/>
      <c r="C28" s="190"/>
      <c r="D28" s="190"/>
      <c r="E28" s="190"/>
      <c r="F28" s="190"/>
      <c r="G28" s="190"/>
    </row>
    <row r="29" spans="1:2" ht="12">
      <c r="A29" s="173" t="s">
        <v>135</v>
      </c>
      <c r="B29" s="173"/>
    </row>
    <row r="30" ht="12.75" thickBot="1">
      <c r="A30" s="73" t="s">
        <v>218</v>
      </c>
    </row>
  </sheetData>
  <sheetProtection/>
  <mergeCells count="4">
    <mergeCell ref="A27:F27"/>
    <mergeCell ref="A28:G28"/>
    <mergeCell ref="A29:B29"/>
    <mergeCell ref="A2:E2"/>
  </mergeCell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H65"/>
  <sheetViews>
    <sheetView zoomScalePageLayoutView="0" workbookViewId="0" topLeftCell="A46">
      <selection activeCell="A65" sqref="A65"/>
    </sheetView>
  </sheetViews>
  <sheetFormatPr defaultColWidth="11.421875" defaultRowHeight="15"/>
  <cols>
    <col min="1" max="1" width="41.140625" style="24" customWidth="1"/>
    <col min="2" max="7" width="10.00390625" style="24" customWidth="1"/>
    <col min="8" max="8" width="5.00390625" style="24" customWidth="1"/>
    <col min="9" max="21" width="11.421875" style="33" customWidth="1"/>
    <col min="22" max="16384" width="11.421875" style="24" customWidth="1"/>
  </cols>
  <sheetData>
    <row r="1" ht="14.25" thickBot="1">
      <c r="A1" s="10" t="s">
        <v>117</v>
      </c>
    </row>
    <row r="2" spans="1:7" ht="36">
      <c r="A2" s="34"/>
      <c r="B2" s="35" t="s">
        <v>0</v>
      </c>
      <c r="C2" s="35" t="s">
        <v>2</v>
      </c>
      <c r="D2" s="35" t="s">
        <v>3</v>
      </c>
      <c r="E2" s="35" t="s">
        <v>4</v>
      </c>
      <c r="F2" s="127" t="s">
        <v>24</v>
      </c>
      <c r="G2" s="35" t="s">
        <v>11</v>
      </c>
    </row>
    <row r="3" spans="1:8" ht="24">
      <c r="A3" s="36" t="s">
        <v>197</v>
      </c>
      <c r="B3" s="37">
        <v>63.4</v>
      </c>
      <c r="C3" s="37">
        <v>87</v>
      </c>
      <c r="D3" s="37">
        <v>70.9</v>
      </c>
      <c r="E3" s="37">
        <v>84.9</v>
      </c>
      <c r="F3" s="37">
        <v>68.2</v>
      </c>
      <c r="G3" s="37">
        <v>83.6</v>
      </c>
      <c r="H3" s="38"/>
    </row>
    <row r="4" spans="1:8" ht="12">
      <c r="A4" s="39" t="s">
        <v>180</v>
      </c>
      <c r="B4" s="28">
        <v>65.1</v>
      </c>
      <c r="C4" s="28">
        <v>86.6</v>
      </c>
      <c r="D4" s="28">
        <v>82.2</v>
      </c>
      <c r="E4" s="28">
        <v>87.8</v>
      </c>
      <c r="F4" s="28">
        <v>73.6</v>
      </c>
      <c r="G4" s="28">
        <v>91.9</v>
      </c>
      <c r="H4" s="38"/>
    </row>
    <row r="5" spans="1:8" ht="12">
      <c r="A5" s="39" t="s">
        <v>181</v>
      </c>
      <c r="B5" s="28">
        <v>62.6</v>
      </c>
      <c r="C5" s="28">
        <v>86.5</v>
      </c>
      <c r="D5" s="28">
        <v>80.4</v>
      </c>
      <c r="E5" s="28">
        <v>87.1</v>
      </c>
      <c r="F5" s="28">
        <v>76.5</v>
      </c>
      <c r="G5" s="28">
        <v>81.9</v>
      </c>
      <c r="H5" s="38"/>
    </row>
    <row r="6" spans="1:8" ht="12">
      <c r="A6" s="39" t="s">
        <v>182</v>
      </c>
      <c r="B6" s="28">
        <v>50.9</v>
      </c>
      <c r="C6" s="28">
        <v>76.8</v>
      </c>
      <c r="D6" s="28">
        <v>63.5</v>
      </c>
      <c r="E6" s="28">
        <v>77.9</v>
      </c>
      <c r="F6" s="28">
        <v>65.5</v>
      </c>
      <c r="G6" s="28">
        <v>77.5</v>
      </c>
      <c r="H6" s="38"/>
    </row>
    <row r="7" spans="1:8" ht="12">
      <c r="A7" s="39" t="s">
        <v>183</v>
      </c>
      <c r="B7" s="28">
        <v>59.7</v>
      </c>
      <c r="C7" s="28">
        <v>76.9</v>
      </c>
      <c r="D7" s="28">
        <v>72.7</v>
      </c>
      <c r="E7" s="28">
        <v>79.8</v>
      </c>
      <c r="F7" s="28">
        <v>71.2</v>
      </c>
      <c r="G7" s="28">
        <v>83.5</v>
      </c>
      <c r="H7" s="38"/>
    </row>
    <row r="8" spans="1:8" ht="12">
      <c r="A8" s="39" t="s">
        <v>184</v>
      </c>
      <c r="B8" s="28">
        <v>73.8</v>
      </c>
      <c r="C8" s="28">
        <v>82.2</v>
      </c>
      <c r="D8" s="28">
        <v>54.2</v>
      </c>
      <c r="E8" s="28">
        <v>87.4</v>
      </c>
      <c r="F8" s="28">
        <v>80.3</v>
      </c>
      <c r="G8" s="28">
        <v>84.1</v>
      </c>
      <c r="H8" s="38"/>
    </row>
    <row r="9" spans="1:8" ht="12">
      <c r="A9" s="39" t="s">
        <v>185</v>
      </c>
      <c r="B9" s="28">
        <v>41.2</v>
      </c>
      <c r="C9" s="28">
        <v>74.8</v>
      </c>
      <c r="D9" s="28" t="s">
        <v>120</v>
      </c>
      <c r="E9" s="28">
        <v>80.8</v>
      </c>
      <c r="F9" s="28">
        <v>64.1</v>
      </c>
      <c r="G9" s="28" t="s">
        <v>123</v>
      </c>
      <c r="H9" s="38"/>
    </row>
    <row r="10" spans="1:8" ht="12">
      <c r="A10" s="39" t="s">
        <v>186</v>
      </c>
      <c r="B10" s="28">
        <v>63.3</v>
      </c>
      <c r="C10" s="28">
        <v>81.1</v>
      </c>
      <c r="D10" s="28">
        <v>74.6</v>
      </c>
      <c r="E10" s="28">
        <v>78.1</v>
      </c>
      <c r="F10" s="28">
        <v>69.6</v>
      </c>
      <c r="G10" s="28">
        <v>80.8</v>
      </c>
      <c r="H10" s="38"/>
    </row>
    <row r="11" spans="1:8" ht="12">
      <c r="A11" s="39" t="s">
        <v>195</v>
      </c>
      <c r="B11" s="28">
        <v>66.6</v>
      </c>
      <c r="C11" s="28">
        <v>82</v>
      </c>
      <c r="D11" s="28">
        <v>73.3</v>
      </c>
      <c r="E11" s="28">
        <v>85.4</v>
      </c>
      <c r="F11" s="28">
        <v>76.9</v>
      </c>
      <c r="G11" s="28">
        <v>85.8</v>
      </c>
      <c r="H11" s="38"/>
    </row>
    <row r="12" spans="1:8" ht="12">
      <c r="A12" s="39" t="s">
        <v>187</v>
      </c>
      <c r="B12" s="28" t="s">
        <v>121</v>
      </c>
      <c r="C12" s="28" t="s">
        <v>120</v>
      </c>
      <c r="D12" s="28">
        <v>45.5</v>
      </c>
      <c r="E12" s="28">
        <v>80.7</v>
      </c>
      <c r="F12" s="28">
        <v>75.2</v>
      </c>
      <c r="G12" s="28">
        <v>81.7</v>
      </c>
      <c r="H12" s="38"/>
    </row>
    <row r="13" spans="1:8" ht="12">
      <c r="A13" s="39" t="s">
        <v>196</v>
      </c>
      <c r="B13" s="28">
        <v>70.4</v>
      </c>
      <c r="C13" s="28">
        <v>83.9</v>
      </c>
      <c r="D13" s="28">
        <v>80.1</v>
      </c>
      <c r="E13" s="28">
        <v>86.8</v>
      </c>
      <c r="F13" s="28">
        <v>79.2</v>
      </c>
      <c r="G13" s="28">
        <v>85.4</v>
      </c>
      <c r="H13" s="38"/>
    </row>
    <row r="14" spans="1:8" ht="12">
      <c r="A14" s="39" t="s">
        <v>188</v>
      </c>
      <c r="B14" s="28">
        <v>82</v>
      </c>
      <c r="C14" s="28" t="s">
        <v>120</v>
      </c>
      <c r="D14" s="28">
        <v>73.1</v>
      </c>
      <c r="E14" s="28">
        <v>79.2</v>
      </c>
      <c r="F14" s="28">
        <v>79.6</v>
      </c>
      <c r="G14" s="28">
        <v>79.4</v>
      </c>
      <c r="H14" s="38"/>
    </row>
    <row r="15" spans="1:8" ht="12">
      <c r="A15" s="39" t="s">
        <v>189</v>
      </c>
      <c r="B15" s="28">
        <v>55.6</v>
      </c>
      <c r="C15" s="28">
        <v>61.6</v>
      </c>
      <c r="D15" s="28">
        <v>55.9</v>
      </c>
      <c r="E15" s="28">
        <v>70.3</v>
      </c>
      <c r="F15" s="28">
        <v>68.1</v>
      </c>
      <c r="G15" s="28">
        <v>81.1</v>
      </c>
      <c r="H15" s="38"/>
    </row>
    <row r="16" spans="1:8" ht="12">
      <c r="A16" s="39" t="s">
        <v>190</v>
      </c>
      <c r="B16" s="28" t="s">
        <v>120</v>
      </c>
      <c r="C16" s="28" t="s">
        <v>120</v>
      </c>
      <c r="D16" s="28">
        <v>75.1</v>
      </c>
      <c r="E16" s="28">
        <v>78.9</v>
      </c>
      <c r="F16" s="28">
        <v>78.1</v>
      </c>
      <c r="G16" s="28">
        <v>81.8</v>
      </c>
      <c r="H16" s="38"/>
    </row>
    <row r="17" spans="1:8" ht="24">
      <c r="A17" s="39" t="s">
        <v>191</v>
      </c>
      <c r="B17" s="28">
        <v>61.6</v>
      </c>
      <c r="C17" s="28">
        <v>73.5</v>
      </c>
      <c r="D17" s="28">
        <v>67</v>
      </c>
      <c r="E17" s="28">
        <v>83.6</v>
      </c>
      <c r="F17" s="28">
        <v>71.2</v>
      </c>
      <c r="G17" s="28">
        <v>74.9</v>
      </c>
      <c r="H17" s="38"/>
    </row>
    <row r="18" spans="1:8" ht="12">
      <c r="A18" s="39" t="s">
        <v>192</v>
      </c>
      <c r="B18" s="28">
        <v>69.9</v>
      </c>
      <c r="C18" s="28" t="s">
        <v>120</v>
      </c>
      <c r="D18" s="28" t="s">
        <v>120</v>
      </c>
      <c r="E18" s="28" t="s">
        <v>120</v>
      </c>
      <c r="F18" s="28">
        <v>73.4</v>
      </c>
      <c r="G18" s="28">
        <v>71.9</v>
      </c>
      <c r="H18" s="38"/>
    </row>
    <row r="19" spans="1:8" ht="12">
      <c r="A19" s="39" t="s">
        <v>193</v>
      </c>
      <c r="B19" s="40" t="s">
        <v>122</v>
      </c>
      <c r="C19" s="28" t="s">
        <v>120</v>
      </c>
      <c r="D19" s="28" t="s">
        <v>122</v>
      </c>
      <c r="E19" s="28" t="s">
        <v>120</v>
      </c>
      <c r="F19" s="28">
        <v>70.3</v>
      </c>
      <c r="G19" s="28">
        <v>74.3</v>
      </c>
      <c r="H19" s="38"/>
    </row>
    <row r="20" spans="1:8" ht="12">
      <c r="A20" s="128" t="s">
        <v>194</v>
      </c>
      <c r="B20" s="129">
        <v>62.8</v>
      </c>
      <c r="C20" s="129">
        <v>81.3</v>
      </c>
      <c r="D20" s="129">
        <v>72.9</v>
      </c>
      <c r="E20" s="129">
        <v>81.2</v>
      </c>
      <c r="F20" s="129">
        <v>72.2</v>
      </c>
      <c r="G20" s="129">
        <v>81</v>
      </c>
      <c r="H20" s="38"/>
    </row>
    <row r="21" spans="1:7" ht="12">
      <c r="A21" s="41" t="s">
        <v>90</v>
      </c>
      <c r="B21" s="42"/>
      <c r="C21" s="42"/>
      <c r="D21" s="42"/>
      <c r="E21" s="42"/>
      <c r="F21" s="42"/>
      <c r="G21" s="41"/>
    </row>
    <row r="22" spans="1:7" ht="38.25" customHeight="1">
      <c r="A22" s="213" t="s">
        <v>124</v>
      </c>
      <c r="B22" s="214"/>
      <c r="C22" s="214"/>
      <c r="D22" s="214"/>
      <c r="E22" s="214"/>
      <c r="F22" s="214"/>
      <c r="G22" s="214"/>
    </row>
    <row r="23" spans="1:7" ht="24" customHeight="1">
      <c r="A23" s="190" t="s">
        <v>100</v>
      </c>
      <c r="B23" s="190"/>
      <c r="C23" s="190"/>
      <c r="D23" s="190"/>
      <c r="E23" s="190"/>
      <c r="F23" s="190"/>
      <c r="G23" s="190"/>
    </row>
    <row r="24" spans="1:7" ht="12.75" thickBot="1">
      <c r="A24" s="211" t="s">
        <v>135</v>
      </c>
      <c r="B24" s="212"/>
      <c r="C24" s="212"/>
      <c r="D24" s="212"/>
      <c r="E24" s="212"/>
      <c r="F24" s="212"/>
      <c r="G24" s="212"/>
    </row>
    <row r="62" spans="1:7" ht="36" customHeight="1">
      <c r="A62" s="213" t="s">
        <v>215</v>
      </c>
      <c r="B62" s="214"/>
      <c r="C62" s="214"/>
      <c r="D62" s="214"/>
      <c r="E62" s="214"/>
      <c r="F62" s="214"/>
      <c r="G62" s="214"/>
    </row>
    <row r="63" spans="1:7" ht="25.5" customHeight="1">
      <c r="A63" s="215" t="s">
        <v>102</v>
      </c>
      <c r="B63" s="215"/>
      <c r="C63" s="215"/>
      <c r="D63" s="215"/>
      <c r="E63" s="215"/>
      <c r="F63" s="215"/>
      <c r="G63" s="216"/>
    </row>
    <row r="64" spans="1:7" ht="12">
      <c r="A64" s="178" t="s">
        <v>135</v>
      </c>
      <c r="B64" s="179"/>
      <c r="C64" s="179"/>
      <c r="D64" s="179"/>
      <c r="E64" s="179"/>
      <c r="F64" s="179"/>
      <c r="G64" s="179"/>
    </row>
    <row r="65" ht="12.75" thickBot="1">
      <c r="A65" s="73" t="s">
        <v>218</v>
      </c>
    </row>
  </sheetData>
  <sheetProtection/>
  <mergeCells count="6">
    <mergeCell ref="A64:G64"/>
    <mergeCell ref="A24:G24"/>
    <mergeCell ref="A22:G22"/>
    <mergeCell ref="A23:G23"/>
    <mergeCell ref="A62:G62"/>
    <mergeCell ref="A63:G63"/>
  </mergeCells>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J143"/>
  <sheetViews>
    <sheetView zoomScalePageLayoutView="0" workbookViewId="0" topLeftCell="A43">
      <selection activeCell="A67" sqref="A67"/>
    </sheetView>
  </sheetViews>
  <sheetFormatPr defaultColWidth="11.421875" defaultRowHeight="15"/>
  <cols>
    <col min="1" max="1" width="23.57421875" style="23" customWidth="1"/>
    <col min="2" max="2" width="6.140625" style="23" customWidth="1"/>
    <col min="3" max="3" width="44.421875" style="23" customWidth="1"/>
    <col min="4" max="7" width="8.7109375" style="23" customWidth="1"/>
    <col min="8" max="8" width="9.140625" style="23" customWidth="1"/>
    <col min="9" max="9" width="9.7109375" style="43" customWidth="1"/>
    <col min="10" max="16384" width="11.421875" style="23" customWidth="1"/>
  </cols>
  <sheetData>
    <row r="1" ht="12">
      <c r="A1" s="32" t="s">
        <v>89</v>
      </c>
    </row>
    <row r="2" spans="1:9" ht="14.25" thickBot="1">
      <c r="A2" s="11" t="s">
        <v>118</v>
      </c>
      <c r="B2" s="44"/>
      <c r="C2" s="44"/>
      <c r="D2" s="44"/>
      <c r="E2" s="44"/>
      <c r="F2" s="44"/>
      <c r="G2" s="44"/>
      <c r="H2" s="44"/>
      <c r="I2" s="45"/>
    </row>
    <row r="3" spans="1:10" ht="24.75" thickTop="1">
      <c r="A3" s="217" t="s">
        <v>137</v>
      </c>
      <c r="B3" s="217" t="s">
        <v>25</v>
      </c>
      <c r="C3" s="217" t="s">
        <v>138</v>
      </c>
      <c r="D3" s="227" t="s">
        <v>59</v>
      </c>
      <c r="E3" s="227"/>
      <c r="F3" s="227"/>
      <c r="G3" s="227"/>
      <c r="H3" s="227"/>
      <c r="I3" s="225" t="s">
        <v>60</v>
      </c>
      <c r="J3" s="121" t="s">
        <v>59</v>
      </c>
    </row>
    <row r="4" spans="1:10" ht="48.75" customHeight="1">
      <c r="A4" s="218"/>
      <c r="B4" s="218"/>
      <c r="C4" s="218"/>
      <c r="D4" s="46" t="s">
        <v>0</v>
      </c>
      <c r="E4" s="46" t="s">
        <v>2</v>
      </c>
      <c r="F4" s="46" t="s">
        <v>3</v>
      </c>
      <c r="G4" s="46" t="s">
        <v>4</v>
      </c>
      <c r="H4" s="47" t="s">
        <v>24</v>
      </c>
      <c r="I4" s="226"/>
      <c r="J4" s="47" t="s">
        <v>11</v>
      </c>
    </row>
    <row r="5" spans="1:10" ht="12">
      <c r="A5" s="191" t="s">
        <v>26</v>
      </c>
      <c r="B5" s="48">
        <v>200</v>
      </c>
      <c r="C5" s="49" t="s">
        <v>141</v>
      </c>
      <c r="D5" s="37" t="s">
        <v>121</v>
      </c>
      <c r="E5" s="37" t="s">
        <v>121</v>
      </c>
      <c r="F5" s="37" t="s">
        <v>121</v>
      </c>
      <c r="G5" s="37">
        <v>78.2</v>
      </c>
      <c r="H5" s="37">
        <v>78.2</v>
      </c>
      <c r="I5" s="50">
        <v>0.0086903491385882</v>
      </c>
      <c r="J5" s="37">
        <f>VLOOKUP(B5,'[1]spec'!$C$129:$E$201,3,FALSE)</f>
        <v>80</v>
      </c>
    </row>
    <row r="6" spans="1:10" ht="12">
      <c r="A6" s="192"/>
      <c r="B6" s="51">
        <v>201</v>
      </c>
      <c r="C6" s="52" t="s">
        <v>142</v>
      </c>
      <c r="D6" s="28" t="s">
        <v>120</v>
      </c>
      <c r="E6" s="28" t="s">
        <v>120</v>
      </c>
      <c r="F6" s="28">
        <v>75.1</v>
      </c>
      <c r="G6" s="28">
        <v>79.9</v>
      </c>
      <c r="H6" s="28">
        <v>78.1</v>
      </c>
      <c r="I6" s="53">
        <v>0.009554301976927377</v>
      </c>
      <c r="J6" s="28">
        <f>VLOOKUP(B6,'[1]spec'!$C$129:$E$201,3,FALSE)</f>
        <v>89.9</v>
      </c>
    </row>
    <row r="7" spans="1:10" ht="12">
      <c r="A7" s="193" t="s">
        <v>61</v>
      </c>
      <c r="B7" s="54">
        <v>210</v>
      </c>
      <c r="C7" s="55" t="s">
        <v>143</v>
      </c>
      <c r="D7" s="56">
        <v>80.4</v>
      </c>
      <c r="E7" s="56">
        <v>74.8</v>
      </c>
      <c r="F7" s="56">
        <v>82.5</v>
      </c>
      <c r="G7" s="56">
        <v>81.8</v>
      </c>
      <c r="H7" s="56">
        <v>79.6</v>
      </c>
      <c r="I7" s="57">
        <v>0.04280801612711965</v>
      </c>
      <c r="J7" s="56">
        <f>VLOOKUP(B7,'[1]spec'!$C$129:$E$201,3,FALSE)</f>
        <v>82.3</v>
      </c>
    </row>
    <row r="8" spans="1:10" ht="12">
      <c r="A8" s="192"/>
      <c r="B8" s="51">
        <v>211</v>
      </c>
      <c r="C8" s="52" t="s">
        <v>144</v>
      </c>
      <c r="D8" s="28">
        <v>52.6</v>
      </c>
      <c r="E8" s="28">
        <v>65.1</v>
      </c>
      <c r="F8" s="28">
        <v>73.9</v>
      </c>
      <c r="G8" s="28">
        <v>82.1</v>
      </c>
      <c r="H8" s="28">
        <v>67.9</v>
      </c>
      <c r="I8" s="53">
        <v>0.023275905879961378</v>
      </c>
      <c r="J8" s="28">
        <f>VLOOKUP(B8,'[1]spec'!$C$129:$E$201,3,FALSE)</f>
        <v>81</v>
      </c>
    </row>
    <row r="9" spans="1:10" ht="12">
      <c r="A9" s="192"/>
      <c r="B9" s="51">
        <v>212</v>
      </c>
      <c r="C9" s="52" t="s">
        <v>145</v>
      </c>
      <c r="D9" s="28">
        <v>49.9</v>
      </c>
      <c r="E9" s="28">
        <v>81.9</v>
      </c>
      <c r="F9" s="28">
        <v>70.4</v>
      </c>
      <c r="G9" s="28">
        <v>79.5</v>
      </c>
      <c r="H9" s="28">
        <v>69.7</v>
      </c>
      <c r="I9" s="53">
        <v>0.030475512866121192</v>
      </c>
      <c r="J9" s="28">
        <f>VLOOKUP(B9,'[1]spec'!$C$129:$E$201,3,FALSE)</f>
        <v>90.3</v>
      </c>
    </row>
    <row r="10" spans="1:10" ht="12">
      <c r="A10" s="192"/>
      <c r="B10" s="51">
        <v>213</v>
      </c>
      <c r="C10" s="52" t="s">
        <v>146</v>
      </c>
      <c r="D10" s="28">
        <v>74.7</v>
      </c>
      <c r="E10" s="28" t="s">
        <v>120</v>
      </c>
      <c r="F10" s="28">
        <v>71.1</v>
      </c>
      <c r="G10" s="28">
        <v>64.6</v>
      </c>
      <c r="H10" s="28">
        <v>72.2</v>
      </c>
      <c r="I10" s="53">
        <v>0.013162575595873355</v>
      </c>
      <c r="J10" s="28" t="str">
        <f>VLOOKUP(B10,'[1]spec'!$C$129:$E$201,3,FALSE)</f>
        <v>ns</v>
      </c>
    </row>
    <row r="11" spans="1:10" ht="12">
      <c r="A11" s="194"/>
      <c r="B11" s="58">
        <v>214</v>
      </c>
      <c r="C11" s="59" t="s">
        <v>147</v>
      </c>
      <c r="D11" s="60">
        <v>54</v>
      </c>
      <c r="E11" s="60">
        <v>76.1</v>
      </c>
      <c r="F11" s="60">
        <v>72.4</v>
      </c>
      <c r="G11" s="60">
        <v>78.7</v>
      </c>
      <c r="H11" s="60">
        <v>66.5</v>
      </c>
      <c r="I11" s="61">
        <v>0.05392082126340397</v>
      </c>
      <c r="J11" s="60">
        <f>VLOOKUP(B11,'[1]spec'!$C$129:$E$201,3,FALSE)</f>
        <v>84</v>
      </c>
    </row>
    <row r="12" spans="1:10" ht="12">
      <c r="A12" s="192" t="s">
        <v>27</v>
      </c>
      <c r="B12" s="51">
        <v>220</v>
      </c>
      <c r="C12" s="52" t="s">
        <v>148</v>
      </c>
      <c r="D12" s="28" t="s">
        <v>120</v>
      </c>
      <c r="E12" s="28" t="s">
        <v>120</v>
      </c>
      <c r="F12" s="28">
        <v>81.5</v>
      </c>
      <c r="G12" s="28" t="s">
        <v>120</v>
      </c>
      <c r="H12" s="28">
        <v>78.6</v>
      </c>
      <c r="I12" s="53">
        <v>0.0025918585150175332</v>
      </c>
      <c r="J12" s="28">
        <f>VLOOKUP(B12,'[1]spec'!$C$129:$E$201,3,FALSE)</f>
        <v>78.2</v>
      </c>
    </row>
    <row r="13" spans="1:10" ht="12">
      <c r="A13" s="192"/>
      <c r="B13" s="51">
        <v>221</v>
      </c>
      <c r="C13" s="52" t="s">
        <v>149</v>
      </c>
      <c r="D13" s="28">
        <v>63.3</v>
      </c>
      <c r="E13" s="28">
        <v>87</v>
      </c>
      <c r="F13" s="28">
        <v>69.3</v>
      </c>
      <c r="G13" s="28">
        <v>84.8</v>
      </c>
      <c r="H13" s="28">
        <v>68.1</v>
      </c>
      <c r="I13" s="53">
        <v>0.2773966221138046</v>
      </c>
      <c r="J13" s="28">
        <f>VLOOKUP(B13,'[1]spec'!$C$129:$E$201,3,FALSE)</f>
        <v>85.7</v>
      </c>
    </row>
    <row r="14" spans="1:10" ht="12">
      <c r="A14" s="193" t="s">
        <v>28</v>
      </c>
      <c r="B14" s="54">
        <v>222</v>
      </c>
      <c r="C14" s="55" t="s">
        <v>150</v>
      </c>
      <c r="D14" s="56" t="s">
        <v>120</v>
      </c>
      <c r="E14" s="56">
        <v>92.1</v>
      </c>
      <c r="F14" s="56" t="s">
        <v>121</v>
      </c>
      <c r="G14" s="56">
        <v>75</v>
      </c>
      <c r="H14" s="56">
        <v>83.3</v>
      </c>
      <c r="I14" s="57">
        <v>0.0026935000254103775</v>
      </c>
      <c r="J14" s="56">
        <f>VLOOKUP(B14,'[1]spec'!$C$129:$E$201,3,FALSE)</f>
        <v>83.3</v>
      </c>
    </row>
    <row r="15" spans="1:10" ht="12">
      <c r="A15" s="192"/>
      <c r="B15" s="51">
        <v>223</v>
      </c>
      <c r="C15" s="52" t="s">
        <v>151</v>
      </c>
      <c r="D15" s="28">
        <v>77.6</v>
      </c>
      <c r="E15" s="28" t="s">
        <v>120</v>
      </c>
      <c r="F15" s="28" t="s">
        <v>120</v>
      </c>
      <c r="G15" s="28">
        <v>83.5</v>
      </c>
      <c r="H15" s="28">
        <v>77.5</v>
      </c>
      <c r="I15" s="53">
        <v>0.0034727516050888515</v>
      </c>
      <c r="J15" s="28" t="str">
        <f>VLOOKUP(B15,'[1]spec'!$C$129:$E$201,3,FALSE)</f>
        <v>ns</v>
      </c>
    </row>
    <row r="16" spans="1:10" ht="12">
      <c r="A16" s="192"/>
      <c r="B16" s="51">
        <v>224</v>
      </c>
      <c r="C16" s="52" t="s">
        <v>152</v>
      </c>
      <c r="D16" s="28" t="s">
        <v>120</v>
      </c>
      <c r="E16" s="28" t="s">
        <v>121</v>
      </c>
      <c r="F16" s="28" t="s">
        <v>120</v>
      </c>
      <c r="G16" s="28" t="s">
        <v>120</v>
      </c>
      <c r="H16" s="28">
        <v>70.5</v>
      </c>
      <c r="I16" s="53">
        <v>0.000847012586607037</v>
      </c>
      <c r="J16" s="28" t="s">
        <v>122</v>
      </c>
    </row>
    <row r="17" spans="1:10" ht="12">
      <c r="A17" s="192"/>
      <c r="B17" s="51">
        <v>225</v>
      </c>
      <c r="C17" s="52" t="s">
        <v>153</v>
      </c>
      <c r="D17" s="28" t="s">
        <v>120</v>
      </c>
      <c r="E17" s="28" t="s">
        <v>121</v>
      </c>
      <c r="F17" s="28" t="s">
        <v>120</v>
      </c>
      <c r="G17" s="28">
        <v>90</v>
      </c>
      <c r="H17" s="28">
        <v>79.9</v>
      </c>
      <c r="I17" s="53">
        <v>0.002337754739035422</v>
      </c>
      <c r="J17" s="28">
        <f>VLOOKUP(B17,'[1]spec'!$C$129:$E$201,3,FALSE)</f>
        <v>90.3</v>
      </c>
    </row>
    <row r="18" spans="1:10" ht="12">
      <c r="A18" s="192"/>
      <c r="B18" s="51">
        <v>226</v>
      </c>
      <c r="C18" s="52" t="s">
        <v>154</v>
      </c>
      <c r="D18" s="28" t="s">
        <v>120</v>
      </c>
      <c r="E18" s="28" t="s">
        <v>121</v>
      </c>
      <c r="F18" s="28" t="s">
        <v>121</v>
      </c>
      <c r="G18" s="28" t="s">
        <v>120</v>
      </c>
      <c r="H18" s="28" t="s">
        <v>120</v>
      </c>
      <c r="I18" s="53">
        <v>0.0002879842794463926</v>
      </c>
      <c r="J18" s="28" t="str">
        <f>VLOOKUP(B18,'[1]spec'!$C$129:$E$201,3,FALSE)</f>
        <v>ns</v>
      </c>
    </row>
    <row r="19" spans="1:10" ht="12">
      <c r="A19" s="194"/>
      <c r="B19" s="58">
        <v>227</v>
      </c>
      <c r="C19" s="59" t="s">
        <v>155</v>
      </c>
      <c r="D19" s="60">
        <v>70.1</v>
      </c>
      <c r="E19" s="60">
        <v>83.7</v>
      </c>
      <c r="F19" s="60">
        <v>81.5</v>
      </c>
      <c r="G19" s="60">
        <v>88.9</v>
      </c>
      <c r="H19" s="60">
        <v>79.1</v>
      </c>
      <c r="I19" s="61">
        <v>0.043451745692940996</v>
      </c>
      <c r="J19" s="60">
        <f>VLOOKUP(B19,'[1]spec'!$C$129:$E$201,3,FALSE)</f>
        <v>87.6</v>
      </c>
    </row>
    <row r="20" spans="1:10" ht="12">
      <c r="A20" s="192" t="s">
        <v>29</v>
      </c>
      <c r="B20" s="51">
        <v>230</v>
      </c>
      <c r="C20" s="52" t="s">
        <v>156</v>
      </c>
      <c r="D20" s="28">
        <v>53</v>
      </c>
      <c r="E20" s="28" t="s">
        <v>120</v>
      </c>
      <c r="F20" s="28" t="s">
        <v>120</v>
      </c>
      <c r="G20" s="28">
        <v>85.1</v>
      </c>
      <c r="H20" s="28">
        <v>75.2</v>
      </c>
      <c r="I20" s="53">
        <v>0.012993173078551946</v>
      </c>
      <c r="J20" s="28">
        <f>VLOOKUP(B20,'[1]spec'!$C$129:$E$201,3,FALSE)</f>
        <v>91.8</v>
      </c>
    </row>
    <row r="21" spans="1:10" ht="12">
      <c r="A21" s="192"/>
      <c r="B21" s="51">
        <v>231</v>
      </c>
      <c r="C21" s="52" t="s">
        <v>157</v>
      </c>
      <c r="D21" s="28">
        <v>81.8</v>
      </c>
      <c r="E21" s="28" t="s">
        <v>120</v>
      </c>
      <c r="F21" s="28">
        <v>85.4</v>
      </c>
      <c r="G21" s="28">
        <v>89</v>
      </c>
      <c r="H21" s="28">
        <v>84.7</v>
      </c>
      <c r="I21" s="53">
        <v>0.022852399586657857</v>
      </c>
      <c r="J21" s="28">
        <f>VLOOKUP(B21,'[1]spec'!$C$129:$E$201,3,FALSE)</f>
        <v>94.5</v>
      </c>
    </row>
    <row r="22" spans="1:10" ht="12">
      <c r="A22" s="192"/>
      <c r="B22" s="51">
        <v>232</v>
      </c>
      <c r="C22" s="52" t="s">
        <v>158</v>
      </c>
      <c r="D22" s="28">
        <v>68.6</v>
      </c>
      <c r="E22" s="28">
        <v>87.1</v>
      </c>
      <c r="F22" s="28">
        <v>80</v>
      </c>
      <c r="G22" s="28" t="s">
        <v>120</v>
      </c>
      <c r="H22" s="28">
        <v>76</v>
      </c>
      <c r="I22" s="53">
        <v>0.05476783385001101</v>
      </c>
      <c r="J22" s="28">
        <f>VLOOKUP(B22,'[1]spec'!$C$129:$E$201,3,FALSE)</f>
        <v>93.1</v>
      </c>
    </row>
    <row r="23" spans="1:10" ht="12">
      <c r="A23" s="192"/>
      <c r="B23" s="51">
        <v>233</v>
      </c>
      <c r="C23" s="52" t="s">
        <v>159</v>
      </c>
      <c r="D23" s="28">
        <v>57.7</v>
      </c>
      <c r="E23" s="28">
        <v>86.8</v>
      </c>
      <c r="F23" s="28">
        <v>77.2</v>
      </c>
      <c r="G23" s="28">
        <v>84.7</v>
      </c>
      <c r="H23" s="28">
        <v>65.4</v>
      </c>
      <c r="I23" s="53">
        <v>0.06521996916874184</v>
      </c>
      <c r="J23" s="28" t="s">
        <v>122</v>
      </c>
    </row>
    <row r="24" spans="1:10" ht="12">
      <c r="A24" s="192"/>
      <c r="B24" s="51">
        <v>234</v>
      </c>
      <c r="C24" s="52" t="s">
        <v>160</v>
      </c>
      <c r="D24" s="28">
        <v>67.8</v>
      </c>
      <c r="E24" s="28">
        <v>85.3</v>
      </c>
      <c r="F24" s="28">
        <v>85.1</v>
      </c>
      <c r="G24" s="28">
        <v>93.1</v>
      </c>
      <c r="H24" s="28">
        <v>75.9</v>
      </c>
      <c r="I24" s="53">
        <v>0.05070217343429723</v>
      </c>
      <c r="J24" s="28" t="str">
        <f>VLOOKUP(B24,'[1]spec'!$C$129:$E$201,3,FALSE)</f>
        <v>ns</v>
      </c>
    </row>
    <row r="25" spans="1:10" ht="12">
      <c r="A25" s="193" t="s">
        <v>30</v>
      </c>
      <c r="B25" s="54">
        <v>240</v>
      </c>
      <c r="C25" s="55" t="s">
        <v>161</v>
      </c>
      <c r="D25" s="56" t="s">
        <v>120</v>
      </c>
      <c r="E25" s="56" t="s">
        <v>120</v>
      </c>
      <c r="F25" s="56" t="s">
        <v>121</v>
      </c>
      <c r="G25" s="56" t="s">
        <v>121</v>
      </c>
      <c r="H25" s="56" t="s">
        <v>120</v>
      </c>
      <c r="I25" s="57">
        <v>0.00045738679676779996</v>
      </c>
      <c r="J25" s="56">
        <f>VLOOKUP(B25,'[1]spec'!$C$129:$E$201,3,FALSE)</f>
        <v>72.3</v>
      </c>
    </row>
    <row r="26" spans="1:10" ht="12">
      <c r="A26" s="192"/>
      <c r="B26" s="51">
        <v>241</v>
      </c>
      <c r="C26" s="52" t="s">
        <v>31</v>
      </c>
      <c r="D26" s="28" t="s">
        <v>120</v>
      </c>
      <c r="E26" s="28" t="s">
        <v>120</v>
      </c>
      <c r="F26" s="28" t="s">
        <v>121</v>
      </c>
      <c r="G26" s="28" t="s">
        <v>120</v>
      </c>
      <c r="H26" s="28" t="s">
        <v>120</v>
      </c>
      <c r="I26" s="53">
        <v>0.0003388050346428148</v>
      </c>
      <c r="J26" s="28" t="str">
        <f>VLOOKUP(B26,'[1]spec'!$C$129:$E$201,3,FALSE)</f>
        <v>ns</v>
      </c>
    </row>
    <row r="27" spans="1:10" ht="12">
      <c r="A27" s="192"/>
      <c r="B27" s="51">
        <v>242</v>
      </c>
      <c r="C27" s="52" t="s">
        <v>162</v>
      </c>
      <c r="D27" s="28">
        <v>66.2</v>
      </c>
      <c r="E27" s="28" t="s">
        <v>120</v>
      </c>
      <c r="F27" s="28" t="s">
        <v>120</v>
      </c>
      <c r="G27" s="28" t="s">
        <v>120</v>
      </c>
      <c r="H27" s="28">
        <v>70.6</v>
      </c>
      <c r="I27" s="53">
        <v>0.001761786180142637</v>
      </c>
      <c r="J27" s="28" t="str">
        <f>VLOOKUP(B27,'[1]spec'!$C$129:$E$201,3,FALSE)</f>
        <v>ns</v>
      </c>
    </row>
    <row r="28" spans="1:10" ht="12">
      <c r="A28" s="194"/>
      <c r="B28" s="58">
        <v>243</v>
      </c>
      <c r="C28" s="59" t="s">
        <v>163</v>
      </c>
      <c r="D28" s="60">
        <v>72.2</v>
      </c>
      <c r="E28" s="60" t="s">
        <v>120</v>
      </c>
      <c r="F28" s="60" t="s">
        <v>120</v>
      </c>
      <c r="G28" s="60" t="s">
        <v>120</v>
      </c>
      <c r="H28" s="60">
        <v>75.3</v>
      </c>
      <c r="I28" s="61">
        <v>0.0027612610323389407</v>
      </c>
      <c r="J28" s="60" t="s">
        <v>122</v>
      </c>
    </row>
    <row r="29" spans="1:10" ht="12">
      <c r="A29" s="192" t="s">
        <v>32</v>
      </c>
      <c r="B29" s="51">
        <v>250</v>
      </c>
      <c r="C29" s="52" t="s">
        <v>164</v>
      </c>
      <c r="D29" s="28" t="s">
        <v>121</v>
      </c>
      <c r="E29" s="28" t="s">
        <v>120</v>
      </c>
      <c r="F29" s="28">
        <v>73</v>
      </c>
      <c r="G29" s="28">
        <v>86.6</v>
      </c>
      <c r="H29" s="28">
        <v>84</v>
      </c>
      <c r="I29" s="53">
        <v>0.04836441869526181</v>
      </c>
      <c r="J29" s="28">
        <f>VLOOKUP(B29,'[1]spec'!$C$129:$E$201,3,FALSE)</f>
        <v>84</v>
      </c>
    </row>
    <row r="30" spans="1:10" ht="12">
      <c r="A30" s="192"/>
      <c r="B30" s="51">
        <v>251</v>
      </c>
      <c r="C30" s="52" t="s">
        <v>165</v>
      </c>
      <c r="D30" s="28" t="s">
        <v>120</v>
      </c>
      <c r="E30" s="28" t="s">
        <v>121</v>
      </c>
      <c r="F30" s="28">
        <v>78.6</v>
      </c>
      <c r="G30" s="28">
        <v>75.7</v>
      </c>
      <c r="H30" s="28">
        <v>78.1</v>
      </c>
      <c r="I30" s="53">
        <v>0.008859751655909607</v>
      </c>
      <c r="J30" s="28">
        <f>VLOOKUP(B30,'[1]spec'!$C$129:$E$201,3,FALSE)</f>
        <v>80.1</v>
      </c>
    </row>
    <row r="31" spans="1:10" ht="12">
      <c r="A31" s="192"/>
      <c r="B31" s="51">
        <v>252</v>
      </c>
      <c r="C31" s="52" t="s">
        <v>166</v>
      </c>
      <c r="D31" s="28">
        <v>59.8</v>
      </c>
      <c r="E31" s="28" t="s">
        <v>120</v>
      </c>
      <c r="F31" s="28">
        <v>82</v>
      </c>
      <c r="G31" s="28">
        <v>90.4</v>
      </c>
      <c r="H31" s="28">
        <v>74.6</v>
      </c>
      <c r="I31" s="53">
        <v>0.07928037810641866</v>
      </c>
      <c r="J31" s="28">
        <f>VLOOKUP(B31,'[1]spec'!$C$129:$E$201,3,FALSE)</f>
        <v>87.3</v>
      </c>
    </row>
    <row r="32" spans="1:10" ht="12">
      <c r="A32" s="192"/>
      <c r="B32" s="51">
        <v>253</v>
      </c>
      <c r="C32" s="52" t="s">
        <v>167</v>
      </c>
      <c r="D32" s="28" t="s">
        <v>120</v>
      </c>
      <c r="E32" s="28" t="s">
        <v>121</v>
      </c>
      <c r="F32" s="28">
        <v>87.6</v>
      </c>
      <c r="G32" s="28">
        <v>85.9</v>
      </c>
      <c r="H32" s="28">
        <v>87.5</v>
      </c>
      <c r="I32" s="53">
        <v>0.00870728939032034</v>
      </c>
      <c r="J32" s="28">
        <f>VLOOKUP(B32,'[1]spec'!$C$129:$E$201,3,FALSE)</f>
        <v>88.7</v>
      </c>
    </row>
    <row r="33" spans="1:10" ht="12">
      <c r="A33" s="192"/>
      <c r="B33" s="51">
        <v>254</v>
      </c>
      <c r="C33" s="52" t="s">
        <v>168</v>
      </c>
      <c r="D33" s="28">
        <v>64.8</v>
      </c>
      <c r="E33" s="28">
        <v>82.3</v>
      </c>
      <c r="F33" s="28">
        <v>78.4</v>
      </c>
      <c r="G33" s="28">
        <v>84.1</v>
      </c>
      <c r="H33" s="28">
        <v>70.8</v>
      </c>
      <c r="I33" s="53">
        <v>0.05617387474377869</v>
      </c>
      <c r="J33" s="28" t="str">
        <f>VLOOKUP(B33,'[1]spec'!$C$129:$E$201,3,FALSE)</f>
        <v>ns</v>
      </c>
    </row>
    <row r="34" spans="1:10" ht="12">
      <c r="A34" s="62" t="s">
        <v>33</v>
      </c>
      <c r="B34" s="63">
        <v>255</v>
      </c>
      <c r="C34" s="62" t="s">
        <v>169</v>
      </c>
      <c r="D34" s="64">
        <v>66.6</v>
      </c>
      <c r="E34" s="64">
        <v>82</v>
      </c>
      <c r="F34" s="64">
        <v>73.3</v>
      </c>
      <c r="G34" s="64">
        <v>85.4</v>
      </c>
      <c r="H34" s="64">
        <v>76.9</v>
      </c>
      <c r="I34" s="65">
        <v>0.07175890633734817</v>
      </c>
      <c r="J34" s="64">
        <f>VLOOKUP(B34,'[1]spec'!$C$129:$E$201,3,FALSE)</f>
        <v>85.8</v>
      </c>
    </row>
    <row r="35" spans="1:10" ht="12">
      <c r="A35" s="228" t="s">
        <v>34</v>
      </c>
      <c r="B35" s="228"/>
      <c r="C35" s="228"/>
      <c r="D35" s="122">
        <v>63.7</v>
      </c>
      <c r="E35" s="122">
        <v>84.2</v>
      </c>
      <c r="F35" s="122">
        <v>77.3</v>
      </c>
      <c r="G35" s="122">
        <v>84.3</v>
      </c>
      <c r="H35" s="122">
        <v>72.9</v>
      </c>
      <c r="I35" s="123">
        <v>1</v>
      </c>
      <c r="J35" s="122">
        <v>84.2</v>
      </c>
    </row>
    <row r="36" spans="1:10" ht="12">
      <c r="A36" s="193" t="s">
        <v>37</v>
      </c>
      <c r="B36" s="54">
        <v>300</v>
      </c>
      <c r="C36" s="142" t="s">
        <v>62</v>
      </c>
      <c r="D36" s="56" t="s">
        <v>121</v>
      </c>
      <c r="E36" s="56" t="s">
        <v>121</v>
      </c>
      <c r="F36" s="56">
        <v>45.4</v>
      </c>
      <c r="G36" s="56" t="s">
        <v>120</v>
      </c>
      <c r="H36" s="56">
        <v>44.5</v>
      </c>
      <c r="I36" s="57">
        <v>0.012389113663207097</v>
      </c>
      <c r="J36" s="56" t="str">
        <f>VLOOKUP(B36,'[1]spec'!$C$129:$E$201,3,FALSE)</f>
        <v>ns</v>
      </c>
    </row>
    <row r="37" spans="1:10" ht="12">
      <c r="A37" s="192"/>
      <c r="B37" s="51">
        <v>310</v>
      </c>
      <c r="C37" s="52" t="s">
        <v>63</v>
      </c>
      <c r="D37" s="28" t="s">
        <v>121</v>
      </c>
      <c r="E37" s="28" t="s">
        <v>120</v>
      </c>
      <c r="F37" s="28" t="s">
        <v>121</v>
      </c>
      <c r="G37" s="28">
        <v>80.8</v>
      </c>
      <c r="H37" s="28">
        <v>79.1</v>
      </c>
      <c r="I37" s="53">
        <v>0.005428090367652602</v>
      </c>
      <c r="J37" s="28">
        <f>VLOOKUP(B37,'[1]spec'!$C$129:$E$201,3,FALSE)</f>
        <v>75.8</v>
      </c>
    </row>
    <row r="38" spans="1:10" ht="12">
      <c r="A38" s="192"/>
      <c r="B38" s="51">
        <v>313</v>
      </c>
      <c r="C38" s="52" t="s">
        <v>71</v>
      </c>
      <c r="D38" s="28" t="s">
        <v>121</v>
      </c>
      <c r="E38" s="28" t="s">
        <v>121</v>
      </c>
      <c r="F38" s="28" t="s">
        <v>120</v>
      </c>
      <c r="G38" s="28">
        <v>83.5</v>
      </c>
      <c r="H38" s="28">
        <v>82.1</v>
      </c>
      <c r="I38" s="53">
        <v>0.01703817254290956</v>
      </c>
      <c r="J38" s="28">
        <f>VLOOKUP(B38,'[1]spec'!$C$129:$E$201,3,FALSE)</f>
        <v>86</v>
      </c>
    </row>
    <row r="39" spans="1:10" ht="12">
      <c r="A39" s="192"/>
      <c r="B39" s="51">
        <v>314</v>
      </c>
      <c r="C39" s="52" t="s">
        <v>38</v>
      </c>
      <c r="D39" s="28" t="s">
        <v>121</v>
      </c>
      <c r="E39" s="28" t="s">
        <v>120</v>
      </c>
      <c r="F39" s="28" t="s">
        <v>121</v>
      </c>
      <c r="G39" s="28">
        <v>80.4</v>
      </c>
      <c r="H39" s="28">
        <v>80.4</v>
      </c>
      <c r="I39" s="53">
        <v>0.04307290226924333</v>
      </c>
      <c r="J39" s="28">
        <f>VLOOKUP(B39,'[1]spec'!$C$129:$E$201,3,FALSE)</f>
        <v>87.9</v>
      </c>
    </row>
    <row r="40" spans="1:10" ht="12">
      <c r="A40" s="192"/>
      <c r="B40" s="51">
        <v>315</v>
      </c>
      <c r="C40" s="52" t="s">
        <v>64</v>
      </c>
      <c r="D40" s="28" t="s">
        <v>121</v>
      </c>
      <c r="E40" s="28" t="s">
        <v>121</v>
      </c>
      <c r="F40" s="28" t="s">
        <v>121</v>
      </c>
      <c r="G40" s="28">
        <v>80.1</v>
      </c>
      <c r="H40" s="28">
        <v>80.1</v>
      </c>
      <c r="I40" s="53">
        <v>0.003342296383786093</v>
      </c>
      <c r="J40" s="28">
        <f>VLOOKUP(B40,'[1]spec'!$C$129:$E$201,3,FALSE)</f>
        <v>79.3</v>
      </c>
    </row>
    <row r="41" spans="1:10" ht="24">
      <c r="A41" s="142" t="s">
        <v>35</v>
      </c>
      <c r="B41" s="54">
        <v>311</v>
      </c>
      <c r="C41" s="142" t="s">
        <v>35</v>
      </c>
      <c r="D41" s="56">
        <v>82</v>
      </c>
      <c r="E41" s="56" t="s">
        <v>120</v>
      </c>
      <c r="F41" s="56">
        <v>73.1</v>
      </c>
      <c r="G41" s="56">
        <v>79.2</v>
      </c>
      <c r="H41" s="56">
        <v>79.6</v>
      </c>
      <c r="I41" s="57">
        <v>0.07290226924333426</v>
      </c>
      <c r="J41" s="56">
        <f>VLOOKUP(B41,'[1]spec'!$C$129:$E$201,3,FALSE)</f>
        <v>79.4</v>
      </c>
    </row>
    <row r="42" spans="1:10" ht="12">
      <c r="A42" s="142" t="s">
        <v>36</v>
      </c>
      <c r="B42" s="54">
        <v>312</v>
      </c>
      <c r="C42" s="142" t="s">
        <v>36</v>
      </c>
      <c r="D42" s="56">
        <v>50.9</v>
      </c>
      <c r="E42" s="56">
        <v>76.8</v>
      </c>
      <c r="F42" s="56">
        <v>63.5</v>
      </c>
      <c r="G42" s="56">
        <v>77.9</v>
      </c>
      <c r="H42" s="56">
        <v>65.5</v>
      </c>
      <c r="I42" s="57">
        <v>0.28673384766164906</v>
      </c>
      <c r="J42" s="56">
        <f>VLOOKUP(B42,'[1]spec'!$C$129:$E$201,3,FALSE)</f>
        <v>77.5</v>
      </c>
    </row>
    <row r="43" spans="1:10" ht="12">
      <c r="A43" s="193" t="s">
        <v>39</v>
      </c>
      <c r="B43" s="54">
        <v>320</v>
      </c>
      <c r="C43" s="142" t="s">
        <v>40</v>
      </c>
      <c r="D43" s="56" t="s">
        <v>121</v>
      </c>
      <c r="E43" s="56" t="s">
        <v>120</v>
      </c>
      <c r="F43" s="56" t="s">
        <v>121</v>
      </c>
      <c r="G43" s="56">
        <v>52.7</v>
      </c>
      <c r="H43" s="56">
        <v>53.5</v>
      </c>
      <c r="I43" s="57">
        <v>0.0027391752318246926</v>
      </c>
      <c r="J43" s="56">
        <f>VLOOKUP(B43,'[1]spec'!$C$129:$E$201,3,FALSE)</f>
        <v>66.3</v>
      </c>
    </row>
    <row r="44" spans="1:10" ht="12">
      <c r="A44" s="192"/>
      <c r="B44" s="51">
        <v>322</v>
      </c>
      <c r="C44" s="52" t="s">
        <v>41</v>
      </c>
      <c r="D44" s="28">
        <v>49.9</v>
      </c>
      <c r="E44" s="28">
        <v>65.6</v>
      </c>
      <c r="F44" s="28">
        <v>51.3</v>
      </c>
      <c r="G44" s="28">
        <v>68.4</v>
      </c>
      <c r="H44" s="28">
        <v>60.8</v>
      </c>
      <c r="I44" s="53">
        <v>0.00975045862337597</v>
      </c>
      <c r="J44" s="28">
        <f>VLOOKUP(B44,'[1]spec'!$C$129:$E$201,3,FALSE)</f>
        <v>58.3</v>
      </c>
    </row>
    <row r="45" spans="1:10" ht="12">
      <c r="A45" s="192"/>
      <c r="B45" s="51">
        <v>323</v>
      </c>
      <c r="C45" s="52" t="s">
        <v>42</v>
      </c>
      <c r="D45" s="28" t="s">
        <v>120</v>
      </c>
      <c r="E45" s="28">
        <v>65.3</v>
      </c>
      <c r="F45" s="28" t="s">
        <v>120</v>
      </c>
      <c r="G45" s="28">
        <v>66</v>
      </c>
      <c r="H45" s="28">
        <v>65.5</v>
      </c>
      <c r="I45" s="53">
        <v>0.010680270399316462</v>
      </c>
      <c r="J45" s="28">
        <f>VLOOKUP(B45,'[1]spec'!$C$129:$E$201,3,FALSE)</f>
        <v>69.3</v>
      </c>
    </row>
    <row r="46" spans="1:10" ht="12">
      <c r="A46" s="192"/>
      <c r="B46" s="51">
        <v>324</v>
      </c>
      <c r="C46" s="52" t="s">
        <v>43</v>
      </c>
      <c r="D46" s="28" t="s">
        <v>120</v>
      </c>
      <c r="E46" s="28" t="s">
        <v>120</v>
      </c>
      <c r="F46" s="28" t="s">
        <v>121</v>
      </c>
      <c r="G46" s="28">
        <v>72.2</v>
      </c>
      <c r="H46" s="28">
        <v>71</v>
      </c>
      <c r="I46" s="53">
        <v>0.025959339582338602</v>
      </c>
      <c r="J46" s="28" t="e">
        <f>VLOOKUP(B46,'[1]spec'!$C$129:$E$201,3,FALSE)</f>
        <v>#N/A</v>
      </c>
    </row>
    <row r="47" spans="1:10" ht="12">
      <c r="A47" s="192"/>
      <c r="B47" s="51">
        <v>325</v>
      </c>
      <c r="C47" s="52" t="s">
        <v>65</v>
      </c>
      <c r="D47" s="28" t="s">
        <v>121</v>
      </c>
      <c r="E47" s="28" t="s">
        <v>121</v>
      </c>
      <c r="F47" s="28" t="s">
        <v>121</v>
      </c>
      <c r="G47" s="28" t="s">
        <v>120</v>
      </c>
      <c r="H47" s="28" t="s">
        <v>120</v>
      </c>
      <c r="I47" s="53">
        <v>0.00010052019199356671</v>
      </c>
      <c r="J47" s="28">
        <f>VLOOKUP(B47,'[1]spec'!$C$129:$E$201,3,FALSE)</f>
        <v>56.5</v>
      </c>
    </row>
    <row r="48" spans="1:10" ht="12">
      <c r="A48" s="192"/>
      <c r="B48" s="51">
        <v>326</v>
      </c>
      <c r="C48" s="52" t="s">
        <v>44</v>
      </c>
      <c r="D48" s="28" t="s">
        <v>121</v>
      </c>
      <c r="E48" s="28" t="s">
        <v>121</v>
      </c>
      <c r="F48" s="28" t="s">
        <v>121</v>
      </c>
      <c r="G48" s="28">
        <v>72.3</v>
      </c>
      <c r="H48" s="28">
        <v>72.3</v>
      </c>
      <c r="I48" s="53">
        <v>0.01409795692709773</v>
      </c>
      <c r="J48" s="28">
        <f>VLOOKUP(B48,'[1]spec'!$C$129:$E$201,3,FALSE)</f>
        <v>85.4</v>
      </c>
    </row>
    <row r="49" spans="1:10" ht="12">
      <c r="A49" s="193" t="s">
        <v>45</v>
      </c>
      <c r="B49" s="54">
        <v>330</v>
      </c>
      <c r="C49" s="142" t="s">
        <v>46</v>
      </c>
      <c r="D49" s="56">
        <v>45.7</v>
      </c>
      <c r="E49" s="56" t="s">
        <v>121</v>
      </c>
      <c r="F49" s="56">
        <v>49</v>
      </c>
      <c r="G49" s="56">
        <v>77.5</v>
      </c>
      <c r="H49" s="56">
        <v>56.2</v>
      </c>
      <c r="I49" s="57">
        <v>0.010127409343351846</v>
      </c>
      <c r="J49" s="56">
        <f>VLOOKUP(B49,'[1]spec'!$C$129:$E$201,3,FALSE)</f>
        <v>73.8</v>
      </c>
    </row>
    <row r="50" spans="1:10" ht="12">
      <c r="A50" s="192"/>
      <c r="B50" s="51">
        <v>331</v>
      </c>
      <c r="C50" s="52" t="s">
        <v>47</v>
      </c>
      <c r="D50" s="28">
        <v>86.9</v>
      </c>
      <c r="E50" s="28">
        <v>87.8</v>
      </c>
      <c r="F50" s="28">
        <v>63.1</v>
      </c>
      <c r="G50" s="28">
        <v>90.2</v>
      </c>
      <c r="H50" s="28">
        <v>87.6</v>
      </c>
      <c r="I50" s="53">
        <v>0.1153217902646194</v>
      </c>
      <c r="J50" s="28">
        <f>VLOOKUP(B50,'[1]spec'!$C$129:$E$201,3,FALSE)</f>
        <v>85.9</v>
      </c>
    </row>
    <row r="51" spans="1:10" ht="12">
      <c r="A51" s="192"/>
      <c r="B51" s="51">
        <v>332</v>
      </c>
      <c r="C51" s="52" t="s">
        <v>48</v>
      </c>
      <c r="D51" s="28">
        <v>68.9</v>
      </c>
      <c r="E51" s="28">
        <v>82.5</v>
      </c>
      <c r="F51" s="28" t="s">
        <v>121</v>
      </c>
      <c r="G51" s="28">
        <v>85.3</v>
      </c>
      <c r="H51" s="28">
        <v>74.7</v>
      </c>
      <c r="I51" s="53">
        <v>0.04644032870102782</v>
      </c>
      <c r="J51" s="28">
        <f>VLOOKUP(B51,'[1]spec'!$C$129:$E$201,3,FALSE)</f>
        <v>79</v>
      </c>
    </row>
    <row r="52" spans="1:10" ht="12">
      <c r="A52" s="192"/>
      <c r="B52" s="51">
        <v>335</v>
      </c>
      <c r="C52" s="52" t="s">
        <v>66</v>
      </c>
      <c r="D52" s="28">
        <v>64.2</v>
      </c>
      <c r="E52" s="28">
        <v>71.1</v>
      </c>
      <c r="F52" s="28" t="s">
        <v>121</v>
      </c>
      <c r="G52" s="28">
        <v>88.2</v>
      </c>
      <c r="H52" s="28">
        <v>72.7</v>
      </c>
      <c r="I52" s="53">
        <v>0.04495765586912271</v>
      </c>
      <c r="J52" s="28">
        <f>VLOOKUP(B52,'[1]spec'!$C$129:$E$201,3,FALSE)</f>
        <v>88.2</v>
      </c>
    </row>
    <row r="53" spans="1:10" ht="24">
      <c r="A53" s="142" t="s">
        <v>49</v>
      </c>
      <c r="B53" s="54">
        <v>334</v>
      </c>
      <c r="C53" s="142" t="s">
        <v>50</v>
      </c>
      <c r="D53" s="56">
        <v>63.3</v>
      </c>
      <c r="E53" s="56">
        <v>81.1</v>
      </c>
      <c r="F53" s="56">
        <v>74.6</v>
      </c>
      <c r="G53" s="56">
        <v>78.1</v>
      </c>
      <c r="H53" s="56">
        <v>69.6</v>
      </c>
      <c r="I53" s="57">
        <v>0.11373859724072073</v>
      </c>
      <c r="J53" s="56">
        <f>VLOOKUP(B53,'[1]spec'!$C$129:$E$201,3,FALSE)</f>
        <v>80.8</v>
      </c>
    </row>
    <row r="54" spans="1:10" ht="12">
      <c r="A54" s="142" t="s">
        <v>51</v>
      </c>
      <c r="B54" s="54">
        <v>336</v>
      </c>
      <c r="C54" s="142" t="s">
        <v>52</v>
      </c>
      <c r="D54" s="56">
        <v>41.2</v>
      </c>
      <c r="E54" s="56">
        <v>74.8</v>
      </c>
      <c r="F54" s="56" t="s">
        <v>120</v>
      </c>
      <c r="G54" s="56">
        <v>80.8</v>
      </c>
      <c r="H54" s="56">
        <v>64.1</v>
      </c>
      <c r="I54" s="57">
        <v>0.1376624029351896</v>
      </c>
      <c r="J54" s="56" t="s">
        <v>122</v>
      </c>
    </row>
    <row r="55" spans="1:10" ht="12">
      <c r="A55" s="193" t="s">
        <v>53</v>
      </c>
      <c r="B55" s="54">
        <v>340</v>
      </c>
      <c r="C55" s="142" t="s">
        <v>67</v>
      </c>
      <c r="D55" s="56" t="s">
        <v>120</v>
      </c>
      <c r="E55" s="56" t="s">
        <v>121</v>
      </c>
      <c r="F55" s="56" t="s">
        <v>121</v>
      </c>
      <c r="G55" s="56" t="s">
        <v>121</v>
      </c>
      <c r="H55" s="56" t="s">
        <v>120</v>
      </c>
      <c r="I55" s="57">
        <v>0.00017591033598874173</v>
      </c>
      <c r="J55" s="56">
        <f>VLOOKUP(B55,'[1]spec'!$C$129:$E$201,3,FALSE)</f>
        <v>79.2</v>
      </c>
    </row>
    <row r="56" spans="1:10" ht="12">
      <c r="A56" s="192"/>
      <c r="B56" s="51">
        <v>343</v>
      </c>
      <c r="C56" s="52" t="s">
        <v>54</v>
      </c>
      <c r="D56" s="28">
        <v>55.8</v>
      </c>
      <c r="E56" s="28" t="s">
        <v>120</v>
      </c>
      <c r="F56" s="28">
        <v>64.4</v>
      </c>
      <c r="G56" s="28">
        <v>80.8</v>
      </c>
      <c r="H56" s="28">
        <v>67.6</v>
      </c>
      <c r="I56" s="53">
        <v>0.015304199231020532</v>
      </c>
      <c r="J56" s="28">
        <f>VLOOKUP(B56,'[1]spec'!$C$129:$E$201,3,FALSE)</f>
        <v>75.7</v>
      </c>
    </row>
    <row r="57" spans="1:10" ht="12">
      <c r="A57" s="192"/>
      <c r="B57" s="51">
        <v>344</v>
      </c>
      <c r="C57" s="52" t="s">
        <v>55</v>
      </c>
      <c r="D57" s="28">
        <v>73.6</v>
      </c>
      <c r="E57" s="28">
        <v>73.5</v>
      </c>
      <c r="F57" s="28" t="s">
        <v>120</v>
      </c>
      <c r="G57" s="28" t="s">
        <v>120</v>
      </c>
      <c r="H57" s="28">
        <v>75.5</v>
      </c>
      <c r="I57" s="53">
        <v>0.01020279948734702</v>
      </c>
      <c r="J57" s="28">
        <f>VLOOKUP(B57,'[1]spec'!$C$129:$E$201,3,FALSE)</f>
        <v>73.8</v>
      </c>
    </row>
    <row r="58" spans="1:10" ht="12">
      <c r="A58" s="220"/>
      <c r="B58" s="146">
        <v>345</v>
      </c>
      <c r="C58" s="147" t="s">
        <v>56</v>
      </c>
      <c r="D58" s="148" t="s">
        <v>121</v>
      </c>
      <c r="E58" s="148" t="s">
        <v>121</v>
      </c>
      <c r="F58" s="148" t="s">
        <v>121</v>
      </c>
      <c r="G58" s="148" t="s">
        <v>120</v>
      </c>
      <c r="H58" s="148" t="s">
        <v>120</v>
      </c>
      <c r="I58" s="149">
        <v>0.0006533812479581836</v>
      </c>
      <c r="J58" s="148" t="s">
        <v>122</v>
      </c>
    </row>
    <row r="59" spans="1:10" ht="24">
      <c r="A59" s="66" t="s">
        <v>68</v>
      </c>
      <c r="B59" s="67" t="s">
        <v>69</v>
      </c>
      <c r="C59" s="66" t="s">
        <v>70</v>
      </c>
      <c r="D59" s="28"/>
      <c r="E59" s="28"/>
      <c r="F59" s="28"/>
      <c r="G59" s="28">
        <v>67.7</v>
      </c>
      <c r="H59" s="28">
        <v>70.3</v>
      </c>
      <c r="I59" s="53">
        <v>0.0011811122559244088</v>
      </c>
      <c r="J59" s="28">
        <v>74.3</v>
      </c>
    </row>
    <row r="60" spans="1:10" ht="12">
      <c r="A60" s="124" t="s">
        <v>57</v>
      </c>
      <c r="B60" s="124"/>
      <c r="C60" s="124"/>
      <c r="D60" s="125">
        <v>60.5</v>
      </c>
      <c r="E60" s="125">
        <v>78.5</v>
      </c>
      <c r="F60" s="125">
        <v>63.6</v>
      </c>
      <c r="G60" s="125">
        <v>78.7</v>
      </c>
      <c r="H60" s="125">
        <v>71.1</v>
      </c>
      <c r="I60" s="126">
        <v>1</v>
      </c>
      <c r="J60" s="125">
        <v>79.6</v>
      </c>
    </row>
    <row r="61" spans="1:10" ht="12">
      <c r="A61" s="68" t="s">
        <v>58</v>
      </c>
      <c r="B61" s="68"/>
      <c r="C61" s="68"/>
      <c r="D61" s="69"/>
      <c r="E61" s="69"/>
      <c r="F61" s="69"/>
      <c r="G61" s="69"/>
      <c r="H61" s="69"/>
      <c r="I61" s="70"/>
      <c r="J61" s="71"/>
    </row>
    <row r="62" spans="1:10" ht="12">
      <c r="A62" s="72" t="s">
        <v>139</v>
      </c>
      <c r="B62" s="72"/>
      <c r="C62" s="72"/>
      <c r="D62" s="223"/>
      <c r="E62" s="224"/>
      <c r="F62" s="224"/>
      <c r="G62" s="224"/>
      <c r="H62" s="224"/>
      <c r="I62" s="70"/>
      <c r="J62" s="71"/>
    </row>
    <row r="63" spans="1:10" ht="12">
      <c r="A63" s="221" t="s">
        <v>140</v>
      </c>
      <c r="B63" s="221"/>
      <c r="C63" s="221"/>
      <c r="D63" s="221"/>
      <c r="E63" s="221"/>
      <c r="F63" s="221"/>
      <c r="G63" s="221"/>
      <c r="H63" s="221"/>
      <c r="I63" s="221"/>
      <c r="J63" s="221"/>
    </row>
    <row r="64" spans="1:10" ht="13.5">
      <c r="A64" s="219" t="s">
        <v>170</v>
      </c>
      <c r="B64" s="219"/>
      <c r="C64" s="219"/>
      <c r="D64" s="219"/>
      <c r="E64" s="219"/>
      <c r="F64" s="219"/>
      <c r="G64" s="219"/>
      <c r="H64" s="219"/>
      <c r="I64" s="219"/>
      <c r="J64" s="219"/>
    </row>
    <row r="65" spans="1:10" ht="12">
      <c r="A65" s="222" t="s">
        <v>103</v>
      </c>
      <c r="B65" s="222"/>
      <c r="C65" s="222"/>
      <c r="D65" s="222"/>
      <c r="E65" s="222"/>
      <c r="F65" s="222"/>
      <c r="G65" s="222"/>
      <c r="H65" s="222"/>
      <c r="I65" s="222"/>
      <c r="J65" s="222"/>
    </row>
    <row r="66" spans="1:10" ht="12">
      <c r="A66" s="178" t="s">
        <v>135</v>
      </c>
      <c r="B66" s="178"/>
      <c r="C66" s="178"/>
      <c r="D66" s="178"/>
      <c r="E66" s="178"/>
      <c r="F66" s="178"/>
      <c r="G66" s="178"/>
      <c r="H66" s="178"/>
      <c r="I66" s="178"/>
      <c r="J66" s="178"/>
    </row>
    <row r="67" spans="1:10" ht="12.75" thickBot="1">
      <c r="A67" s="73" t="s">
        <v>218</v>
      </c>
      <c r="B67" s="74"/>
      <c r="C67" s="74"/>
      <c r="D67" s="74"/>
      <c r="E67" s="74"/>
      <c r="F67" s="74"/>
      <c r="G67" s="74"/>
      <c r="H67" s="74"/>
      <c r="I67" s="75"/>
      <c r="J67" s="74"/>
    </row>
    <row r="71" ht="12">
      <c r="I71" s="23"/>
    </row>
    <row r="72" ht="12">
      <c r="I72" s="23"/>
    </row>
    <row r="73" ht="12">
      <c r="I73" s="23"/>
    </row>
    <row r="74" ht="12">
      <c r="I74" s="23"/>
    </row>
    <row r="75" ht="12">
      <c r="I75" s="23"/>
    </row>
    <row r="76" ht="12">
      <c r="I76" s="23"/>
    </row>
    <row r="77" ht="12">
      <c r="I77" s="23"/>
    </row>
    <row r="78" ht="12">
      <c r="I78" s="23"/>
    </row>
    <row r="79" ht="12">
      <c r="I79" s="23"/>
    </row>
    <row r="80" ht="12">
      <c r="I80" s="23"/>
    </row>
    <row r="81" ht="12">
      <c r="I81" s="23"/>
    </row>
    <row r="82" ht="12">
      <c r="I82" s="23"/>
    </row>
    <row r="83" ht="12">
      <c r="I83" s="23"/>
    </row>
    <row r="84" ht="12">
      <c r="I84" s="23"/>
    </row>
    <row r="85" ht="12">
      <c r="I85" s="23"/>
    </row>
    <row r="86" ht="12">
      <c r="I86" s="23"/>
    </row>
    <row r="87" ht="12">
      <c r="I87" s="23"/>
    </row>
    <row r="88" ht="12">
      <c r="I88" s="23"/>
    </row>
    <row r="89" ht="12">
      <c r="I89" s="23"/>
    </row>
    <row r="90" ht="12">
      <c r="I90" s="23"/>
    </row>
    <row r="91" ht="12">
      <c r="I91" s="23"/>
    </row>
    <row r="92" ht="12">
      <c r="I92" s="23"/>
    </row>
    <row r="93" ht="12">
      <c r="I93" s="23"/>
    </row>
    <row r="94" ht="12">
      <c r="I94" s="23"/>
    </row>
    <row r="95" ht="12">
      <c r="I95" s="23"/>
    </row>
    <row r="96" ht="12">
      <c r="I96" s="23"/>
    </row>
    <row r="97" ht="12">
      <c r="I97" s="23"/>
    </row>
    <row r="98" ht="12">
      <c r="I98" s="23"/>
    </row>
    <row r="99" ht="12">
      <c r="I99" s="23"/>
    </row>
    <row r="100" ht="12">
      <c r="I100" s="23"/>
    </row>
    <row r="101" ht="12">
      <c r="I101" s="23"/>
    </row>
    <row r="102" ht="12">
      <c r="I102" s="23"/>
    </row>
    <row r="103" ht="12">
      <c r="I103" s="23"/>
    </row>
    <row r="104" ht="12">
      <c r="I104" s="23"/>
    </row>
    <row r="105" ht="12">
      <c r="I105" s="23"/>
    </row>
    <row r="106" ht="12">
      <c r="I106" s="23"/>
    </row>
    <row r="107" ht="12">
      <c r="I107" s="23"/>
    </row>
    <row r="108" ht="12">
      <c r="I108" s="23"/>
    </row>
    <row r="109" ht="12">
      <c r="I109" s="23"/>
    </row>
    <row r="110" ht="12">
      <c r="I110" s="23"/>
    </row>
    <row r="111" ht="12">
      <c r="I111" s="23"/>
    </row>
    <row r="112" ht="12">
      <c r="I112" s="23"/>
    </row>
    <row r="113" ht="12">
      <c r="I113" s="23"/>
    </row>
    <row r="114" ht="12">
      <c r="I114" s="23"/>
    </row>
    <row r="115" ht="12">
      <c r="I115" s="23"/>
    </row>
    <row r="116" ht="12">
      <c r="I116" s="23"/>
    </row>
    <row r="117" ht="12">
      <c r="I117" s="23"/>
    </row>
    <row r="118" ht="12">
      <c r="I118" s="23"/>
    </row>
    <row r="119" ht="12">
      <c r="I119" s="23"/>
    </row>
    <row r="120" ht="12">
      <c r="I120" s="23"/>
    </row>
    <row r="121" ht="12">
      <c r="I121" s="23"/>
    </row>
    <row r="122" ht="12">
      <c r="I122" s="23"/>
    </row>
    <row r="123" ht="12">
      <c r="I123" s="23"/>
    </row>
    <row r="124" ht="12">
      <c r="I124" s="23"/>
    </row>
    <row r="125" ht="12">
      <c r="I125" s="23"/>
    </row>
    <row r="126" ht="12">
      <c r="I126" s="23"/>
    </row>
    <row r="127" ht="12">
      <c r="I127" s="23"/>
    </row>
    <row r="128" ht="12">
      <c r="I128" s="23"/>
    </row>
    <row r="129" ht="12">
      <c r="I129" s="23"/>
    </row>
    <row r="130" ht="12">
      <c r="I130" s="23"/>
    </row>
    <row r="131" ht="12">
      <c r="I131" s="23"/>
    </row>
    <row r="132" ht="12">
      <c r="I132" s="23"/>
    </row>
    <row r="133" ht="12">
      <c r="I133" s="23"/>
    </row>
    <row r="134" ht="12">
      <c r="I134" s="23"/>
    </row>
    <row r="135" ht="12">
      <c r="I135" s="23"/>
    </row>
    <row r="136" ht="12">
      <c r="I136" s="23"/>
    </row>
    <row r="137" ht="12">
      <c r="I137" s="23"/>
    </row>
    <row r="138" ht="12">
      <c r="I138" s="23"/>
    </row>
    <row r="139" ht="12">
      <c r="I139" s="23"/>
    </row>
    <row r="140" ht="12">
      <c r="I140" s="23"/>
    </row>
    <row r="141" ht="12">
      <c r="I141" s="23"/>
    </row>
    <row r="142" ht="12">
      <c r="I142" s="23"/>
    </row>
    <row r="143" ht="12">
      <c r="I143" s="23"/>
    </row>
  </sheetData>
  <sheetProtection/>
  <mergeCells count="22">
    <mergeCell ref="C3:C4"/>
    <mergeCell ref="D3:H3"/>
    <mergeCell ref="A35:C35"/>
    <mergeCell ref="B3:B4"/>
    <mergeCell ref="A66:J66"/>
    <mergeCell ref="A64:J64"/>
    <mergeCell ref="A55:A58"/>
    <mergeCell ref="A63:J63"/>
    <mergeCell ref="A65:J65"/>
    <mergeCell ref="A49:A52"/>
    <mergeCell ref="D62:H62"/>
    <mergeCell ref="I3:I4"/>
    <mergeCell ref="A5:A6"/>
    <mergeCell ref="A3:A4"/>
    <mergeCell ref="A36:A40"/>
    <mergeCell ref="A43:A48"/>
    <mergeCell ref="A14:A19"/>
    <mergeCell ref="A20:A24"/>
    <mergeCell ref="A29:A33"/>
    <mergeCell ref="A7:A11"/>
    <mergeCell ref="A12:A13"/>
    <mergeCell ref="A25:A28"/>
  </mergeCells>
  <printOptions/>
  <pageMargins left="0.25" right="0.25" top="0.75" bottom="0.75" header="0.3" footer="0.3"/>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H31"/>
  <sheetViews>
    <sheetView zoomScalePageLayoutView="0" workbookViewId="0" topLeftCell="A10">
      <selection activeCell="A31" sqref="A31"/>
    </sheetView>
  </sheetViews>
  <sheetFormatPr defaultColWidth="11.421875" defaultRowHeight="15"/>
  <cols>
    <col min="1" max="1" width="21.57421875" style="22" customWidth="1"/>
    <col min="2" max="16384" width="11.421875" style="22" customWidth="1"/>
  </cols>
  <sheetData>
    <row r="1" ht="12">
      <c r="A1" s="32" t="s">
        <v>89</v>
      </c>
    </row>
    <row r="2" ht="13.5" customHeight="1" thickBot="1">
      <c r="A2" s="9" t="s">
        <v>119</v>
      </c>
    </row>
    <row r="3" spans="1:3" ht="12.75" thickTop="1">
      <c r="A3" s="76"/>
      <c r="B3" s="26" t="s">
        <v>21</v>
      </c>
      <c r="C3" s="26" t="s">
        <v>22</v>
      </c>
    </row>
    <row r="4" spans="1:4" ht="12">
      <c r="A4" s="49" t="s">
        <v>0</v>
      </c>
      <c r="B4" s="37">
        <v>46.77</v>
      </c>
      <c r="C4" s="37">
        <v>73.05</v>
      </c>
      <c r="D4" s="77"/>
    </row>
    <row r="5" spans="1:4" ht="12">
      <c r="A5" s="27" t="s">
        <v>2</v>
      </c>
      <c r="B5" s="28">
        <v>65.04</v>
      </c>
      <c r="C5" s="28">
        <v>83.29</v>
      </c>
      <c r="D5" s="77"/>
    </row>
    <row r="6" spans="1:4" ht="12">
      <c r="A6" s="27" t="s">
        <v>3</v>
      </c>
      <c r="B6" s="28">
        <v>53.33</v>
      </c>
      <c r="C6" s="28">
        <v>77.13</v>
      </c>
      <c r="D6" s="77"/>
    </row>
    <row r="7" spans="1:4" ht="12">
      <c r="A7" s="27" t="s">
        <v>4</v>
      </c>
      <c r="B7" s="28">
        <v>63.39</v>
      </c>
      <c r="C7" s="28">
        <v>82.74</v>
      </c>
      <c r="D7" s="77"/>
    </row>
    <row r="8" spans="1:4" ht="16.5" customHeight="1">
      <c r="A8" s="96" t="s">
        <v>23</v>
      </c>
      <c r="B8" s="95">
        <v>50.41</v>
      </c>
      <c r="C8" s="95">
        <v>78.73</v>
      </c>
      <c r="D8" s="77"/>
    </row>
    <row r="9" spans="1:3" ht="16.5" customHeight="1">
      <c r="A9" s="30" t="s">
        <v>11</v>
      </c>
      <c r="B9" s="31">
        <v>73.81</v>
      </c>
      <c r="C9" s="31">
        <v>81.75</v>
      </c>
    </row>
    <row r="10" spans="1:7" ht="13.5">
      <c r="A10" s="230" t="s">
        <v>119</v>
      </c>
      <c r="B10" s="230"/>
      <c r="C10" s="230"/>
      <c r="D10" s="230"/>
      <c r="E10" s="230"/>
      <c r="F10" s="230"/>
      <c r="G10" s="230"/>
    </row>
    <row r="11" ht="12" customHeight="1">
      <c r="A11" s="9" t="s">
        <v>6</v>
      </c>
    </row>
    <row r="28" spans="1:8" ht="13.5">
      <c r="A28" s="188" t="s">
        <v>198</v>
      </c>
      <c r="B28" s="188"/>
      <c r="C28" s="188"/>
      <c r="D28" s="188"/>
      <c r="E28" s="188"/>
      <c r="F28" s="188"/>
      <c r="G28" s="188"/>
      <c r="H28" s="188"/>
    </row>
    <row r="29" spans="1:6" ht="24" customHeight="1">
      <c r="A29" s="229" t="s">
        <v>102</v>
      </c>
      <c r="B29" s="229"/>
      <c r="C29" s="229"/>
      <c r="D29" s="229"/>
      <c r="E29" s="229"/>
      <c r="F29" s="229"/>
    </row>
    <row r="30" spans="1:2" ht="12">
      <c r="A30" s="188" t="s">
        <v>135</v>
      </c>
      <c r="B30" s="188"/>
    </row>
    <row r="31" ht="12.75" thickBot="1">
      <c r="A31" s="73" t="s">
        <v>219</v>
      </c>
    </row>
  </sheetData>
  <sheetProtection/>
  <mergeCells count="4">
    <mergeCell ref="A29:F29"/>
    <mergeCell ref="A10:G10"/>
    <mergeCell ref="A28:H28"/>
    <mergeCell ref="A30:B30"/>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diplôme et la conjoncture économique demeurent déterminants dans l’insertion des apprentis</dc:title>
  <dc:subject/>
  <dc:creator>MENJ-DEPP;Ministère de l'éducation nationale et de la Jeunesse, Direction de l'évaluation, de la prospective et de la performance</dc:creator>
  <cp:keywords/>
  <dc:description/>
  <cp:lastModifiedBy>Administration centrale</cp:lastModifiedBy>
  <cp:lastPrinted>2018-04-04T13:09:14Z</cp:lastPrinted>
  <dcterms:created xsi:type="dcterms:W3CDTF">2017-02-15T15:37:35Z</dcterms:created>
  <dcterms:modified xsi:type="dcterms:W3CDTF">2019-04-08T10:24:25Z</dcterms:modified>
  <cp:category/>
  <cp:version/>
  <cp:contentType/>
  <cp:contentStatus/>
</cp:coreProperties>
</file>